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260" yWindow="0" windowWidth="25600" windowHeight="16060" tabRatio="886" activeTab="0"/>
  </bookViews>
  <sheets>
    <sheet name="Instructions - READ ME" sheetId="1" r:id="rId1"/>
    <sheet name="Q1 - Quarterly Objectives Form" sheetId="2" r:id="rId2"/>
    <sheet name="Q2 - Quarterly Objectives" sheetId="3" r:id="rId3"/>
    <sheet name="Q3 - Quarterly Objectives" sheetId="4" r:id="rId4"/>
    <sheet name="Q4 - Quarterly Objectives" sheetId="5" r:id="rId5"/>
    <sheet name="Q1 - Quarterly Objectives wo $" sheetId="6" r:id="rId6"/>
  </sheets>
  <definedNames>
    <definedName name="_xlnm.Print_Area" localSheetId="0">'Instructions - READ ME'!$A$1:$C$44</definedName>
    <definedName name="_xlnm.Print_Area" localSheetId="1">'Q1 - Quarterly Objectives Form'!$A$1:$G$38</definedName>
    <definedName name="_xlnm.Print_Area" localSheetId="5">'Q1 - Quarterly Objectives wo $'!$A$1:$G$38</definedName>
    <definedName name="_xlnm.Print_Area" localSheetId="2">'Q2 - Quarterly Objectives'!$A$1:$G$38</definedName>
    <definedName name="_xlnm.Print_Area" localSheetId="3">'Q3 - Quarterly Objectives'!$A$1:$G$38</definedName>
    <definedName name="_xlnm.Print_Area" localSheetId="4">'Q4 - Quarterly Objectives'!$A$1:$G$38</definedName>
    <definedName name="Q1_Bookings">#REF!</definedName>
    <definedName name="Q1_Bookings_Multiplier">#REF!</definedName>
    <definedName name="Q1_Bookings_Target">#REF!</definedName>
    <definedName name="Q1_Cash">#REF!</definedName>
    <definedName name="Q1_Cash_Multiplier">#REF!</definedName>
    <definedName name="Q1_Cash_Target">#REF!</definedName>
    <definedName name="Q2_Bookings">#REF!</definedName>
    <definedName name="Q2_Bookings_Target">#REF!</definedName>
    <definedName name="Q2_Cash">#REF!</definedName>
    <definedName name="Q2_Cash_Target">#REF!</definedName>
    <definedName name="Q3_Bookings">#REF!</definedName>
    <definedName name="Q3_Bookings_Target">#REF!</definedName>
    <definedName name="Q3_Cash">#REF!</definedName>
    <definedName name="Q3_Cash_Target">#REF!</definedName>
    <definedName name="Q4_Bookings">#REF!</definedName>
    <definedName name="Q4_Bookings_Cash">#REF!</definedName>
    <definedName name="Q4_Bookings_Target">#REF!</definedName>
    <definedName name="Q4_Cash">#REF!</definedName>
    <definedName name="Q4_Cash_Target">#REF!</definedName>
    <definedName name="Temp">#REF!</definedName>
  </definedNames>
  <calcPr fullCalcOnLoad="1"/>
</workbook>
</file>

<file path=xl/sharedStrings.xml><?xml version="1.0" encoding="utf-8"?>
<sst xmlns="http://schemas.openxmlformats.org/spreadsheetml/2006/main" count="266" uniqueCount="100">
  <si>
    <t>Individual Performance Objectives:                                  {MAX OF 5}</t>
  </si>
  <si>
    <t>Employee Name:</t>
  </si>
  <si>
    <t>Title:</t>
  </si>
  <si>
    <t>Manager:</t>
  </si>
  <si>
    <t>Quarter / Year:</t>
  </si>
  <si>
    <t>% Achieved</t>
  </si>
  <si>
    <t xml:space="preserve"> </t>
  </si>
  <si>
    <t>Individual Objective Results</t>
  </si>
  <si>
    <t xml:space="preserve">Objective 1: </t>
  </si>
  <si>
    <t xml:space="preserve">Objective 2: </t>
  </si>
  <si>
    <t xml:space="preserve">Objective 3: </t>
  </si>
  <si>
    <t xml:space="preserve">Objective 4: </t>
  </si>
  <si>
    <t>Annual Bonus $:</t>
  </si>
  <si>
    <t>Bonus %:</t>
  </si>
  <si>
    <t>Total Cash Comp $:</t>
  </si>
  <si>
    <t xml:space="preserve">Objective 5: </t>
  </si>
  <si>
    <t>Name</t>
  </si>
  <si>
    <t>Supervisor's Name</t>
  </si>
  <si>
    <t>Objective 1</t>
  </si>
  <si>
    <t xml:space="preserve">  Describe details of Objective 1 here.</t>
  </si>
  <si>
    <t>Objective 2</t>
  </si>
  <si>
    <t xml:space="preserve">  Describe details of Objective 2 here.</t>
  </si>
  <si>
    <t>Objective 3</t>
  </si>
  <si>
    <t xml:space="preserve">  Describe details of Objective 3 here.</t>
  </si>
  <si>
    <t>Objective 4</t>
  </si>
  <si>
    <t xml:space="preserve">  Describe details of Objective 4 here.</t>
  </si>
  <si>
    <t>Objective 5</t>
  </si>
  <si>
    <t xml:space="preserve">  Describe details of Objective 5 here.</t>
  </si>
  <si>
    <t>Approving Manager's Name</t>
  </si>
  <si>
    <t>Salary:</t>
  </si>
  <si>
    <t xml:space="preserve">Approval: </t>
  </si>
  <si>
    <t>Quarterly Individual Objectives</t>
  </si>
  <si>
    <t>% of all Objectives</t>
  </si>
  <si>
    <t>Results Description</t>
  </si>
  <si>
    <t>Q1 2019</t>
  </si>
  <si>
    <t>Title (e.g., Sr. Backend Programmer)</t>
  </si>
  <si>
    <t>Q2 2019</t>
  </si>
  <si>
    <t>Q3 2019</t>
  </si>
  <si>
    <t>Q4 2019</t>
  </si>
  <si>
    <t>Q2 Target Bonus</t>
  </si>
  <si>
    <t>Q1 Target Bonus</t>
  </si>
  <si>
    <t>Objective 1 Results</t>
  </si>
  <si>
    <t>Objective 2 Results</t>
  </si>
  <si>
    <t>Objective 3 Results</t>
  </si>
  <si>
    <t>Objective 4 Results</t>
  </si>
  <si>
    <t>Objective 5 Results</t>
  </si>
  <si>
    <t>Bonus</t>
  </si>
  <si>
    <t>Q1 Final Bonus</t>
  </si>
  <si>
    <t>Q2 Final Bonus</t>
  </si>
  <si>
    <t>Q3 Target Bonus:</t>
  </si>
  <si>
    <t>Q3 Final Bonus:</t>
  </si>
  <si>
    <t>Q4 Target Bonus:</t>
  </si>
  <si>
    <t>Q4 Final Bonus:</t>
  </si>
  <si>
    <t>Instructions to the Supervisor</t>
  </si>
  <si>
    <t>Review these "suggested" Objectives and make sure they meet the needs in the areas you want the</t>
  </si>
  <si>
    <t>employee to focus on, either project/product related, or employee personal goals.</t>
  </si>
  <si>
    <t xml:space="preserve">Together, assign a percentage value to the "Objectives" (1-100%, cells D22, D26, etc.).  </t>
  </si>
  <si>
    <t>Make sure they total to 100% (cell D20).</t>
  </si>
  <si>
    <t>(cells B23, B27, etc.). This is usually done via email, before your regular one-on-one with the employee.</t>
  </si>
  <si>
    <t>Meet with the employee, and review the adjusted "Objectives" to make sure you both agree on them.</t>
  </si>
  <si>
    <t xml:space="preserve">Fill out the employee's name, title, your name, Annual Salary, and "potential" Annual Bonus for the </t>
  </si>
  <si>
    <t>employee (cells B2, B4, B6, E2, E3).</t>
  </si>
  <si>
    <t>Before the beginning of a quarter, ask your employee to suggest up to 5 "Objectives" for the quarter.</t>
  </si>
  <si>
    <t>Send a copy of the workbook to your employee, and after you have completed them for all your employees</t>
  </si>
  <si>
    <t>that you have established bonus-based Objectives for your team.</t>
  </si>
  <si>
    <t>send all your team's Quarterly Objectives workbooks to your Manager, HR, or whomever you need to inform</t>
  </si>
  <si>
    <t xml:space="preserve">Review these Quarterly Objectives with your employee regularly, at least once a month during the quarter.  </t>
  </si>
  <si>
    <t>Ask them how they are progressing with them, what is helping (or impeding) their progress on them, and</t>
  </si>
  <si>
    <t xml:space="preserve">how you can help them achieve these Objectives.  </t>
  </si>
  <si>
    <t>Together, mark the employee's progress on the Objectives during your meetings (have a printout, don't do</t>
  </si>
  <si>
    <t>this in the workbook on your computer -- hint, NEVER work on your computer when you meet with someone!)</t>
  </si>
  <si>
    <t>At the end of the Quarter, ask your employee to finalize the results for each objective for the quarter (cells</t>
  </si>
  <si>
    <t>G and H 22, 26, etc.) and return their completed Quarterly Objectives workbook to you before you meet with</t>
  </si>
  <si>
    <t xml:space="preserve"> them to go over their results (typically in their next one-on-one meeting).  </t>
  </si>
  <si>
    <t>Review the Quarterly Results they send back to you, and adjust them if appropriate.  You may find that the</t>
  </si>
  <si>
    <t>employee actually understated their results - don't be surprised if you adjust some of the results upward.</t>
  </si>
  <si>
    <t xml:space="preserve">Print out a copy of their completed Quarterly Objectives to review with them in your next meeting with the </t>
  </si>
  <si>
    <t>employee.  Make sure they understand why you made any adjustments to their Results, and use that as</t>
  </si>
  <si>
    <t>an opportunity to have a meaningful discussion with them on their performance.</t>
  </si>
  <si>
    <t>A Few Comments from Mickey and Ron</t>
  </si>
  <si>
    <t>Setting and reviewing Quarterly Objectives is important even if there is no money attached to achieving the</t>
  </si>
  <si>
    <t>results.  The process of setting, reviewing, and finalizing the employee's progress on a monthly/quarterly basis</t>
  </si>
  <si>
    <t>is worth doing, as it provides a process for regular check-ins with the employee on what you mutually agree</t>
  </si>
  <si>
    <t>is important to focus on during a 3 month period.</t>
  </si>
  <si>
    <t>If you are diligent in using Quarterly Objectives and meeting regularly with your employees to review them,</t>
  </si>
  <si>
    <t>your employees will NEVER be surprised or wondering how they are performing.  If the Objectives are good</t>
  </si>
  <si>
    <t>ones, your poor performers will know they are NOT performing and your superstars will know that they are</t>
  </si>
  <si>
    <t>performing at or above the level you expect of them.</t>
  </si>
  <si>
    <t>Note: For Objectives that are met above and beyond your expectations, more than 100% results is OK!</t>
  </si>
  <si>
    <t xml:space="preserve">We have included a second Quarterly Objectives form ("Q1 - Quarterly Objectives wo $") to use for those </t>
  </si>
  <si>
    <t xml:space="preserve">employees who do not get an annual bonus.  The process is essentially the same, but you may not need to </t>
  </si>
  <si>
    <t>the form.</t>
  </si>
  <si>
    <t xml:space="preserve">have the forms reviewed by your manager or HR, since there is no payout associated with the completion of </t>
  </si>
  <si>
    <t xml:space="preserve">When preparing an annual review for your employees, the Quarterly Objectives you have worked on together </t>
  </si>
  <si>
    <t>as to how your employee has performed and explicit examples for you to use in the review.  However, these</t>
  </si>
  <si>
    <t>Quarterly Objectives are NO substitute for a thoughtful and carefully crafted annual review, that also brings in</t>
  </si>
  <si>
    <t>well as surfacing other issues and areas for highlighting or improvement that go beyond Objectives.</t>
  </si>
  <si>
    <t>Adjust the "Objectives" as necessary to best motivate the employee and deliver the results required.</t>
  </si>
  <si>
    <t>during the year will contribute valuable information to be used in the review.  It will provide clear indicators</t>
  </si>
  <si>
    <t>360 feedback from the employee's peers and team members whom they have worked with through the year as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</si>
</sst>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* #,##0_);_(* \(#,##0\);_(* &quot;-&quot;??_);_(@_)"/>
    <numFmt numFmtId="177" formatCode="0.0%"/>
    <numFmt numFmtId="178" formatCode="&quot;$&quot;#,##0.0_);\(&quot;$&quot;#,##0.0\)"/>
    <numFmt numFmtId="179" formatCode="&quot;$&quot;#,##0"/>
    <numFmt numFmtId="180" formatCode="&quot;$&quot;#,##0.000_);\(&quot;$&quot;#,##0.000\)"/>
    <numFmt numFmtId="181" formatCode="&quot;$&quot;#,##0.0000_);\(&quot;$&quot;#,##0.0000\)"/>
    <numFmt numFmtId="182" formatCode="&quot;$&quot;#,##0.0"/>
    <numFmt numFmtId="183" formatCode="_(* #,##0.0_);_(* \(#,##0.0\);_(* &quot;-&quot;??_);_(@_)"/>
    <numFmt numFmtId="184" formatCode="_(&quot;$&quot;* #,##0.000_);_(&quot;$&quot;* \(#,##0.000\);_(&quot;$&quot;* &quot;-&quot;??_);_(@_)"/>
    <numFmt numFmtId="185" formatCode="_(&quot;$&quot;* #,##0.0000_);_(&quot;$&quot;* \(#,##0.0000\);_(&quot;$&quot;* &quot;-&quot;??_);_(@_)"/>
    <numFmt numFmtId="186" formatCode="_(&quot;$&quot;* #,##0.0_);_(&quot;$&quot;* \(#,##0.0\);_(&quot;$&quot;* &quot;-&quot;??_);_(@_)"/>
    <numFmt numFmtId="187" formatCode="_(&quot;$&quot;* #,##0_);_(&quot;$&quot;* \(#,##0\);_(&quot;$&quot;* &quot;-&quot;??_);_(@_)"/>
    <numFmt numFmtId="188" formatCode="_(&quot;$&quot;* #,##0.000_);_(&quot;$&quot;* \(#,##0.000\);_(&quot;$&quot;* &quot;-&quot;???_);_(@_)"/>
    <numFmt numFmtId="189" formatCode="_(&quot;$&quot;* #,##0.0_);_(&quot;$&quot;* \(#,##0.0\);_(&quot;$&quot;* &quot;-&quot;?_);_(@_)"/>
    <numFmt numFmtId="190" formatCode="0.000"/>
    <numFmt numFmtId="191" formatCode="0.000%"/>
    <numFmt numFmtId="192" formatCode="_(* #,##0.0000_);_(* \(#,##0.0000\);_(* &quot;-&quot;????_);_(@_)"/>
    <numFmt numFmtId="193" formatCode="0.0000%"/>
    <numFmt numFmtId="194" formatCode="0.00000%"/>
    <numFmt numFmtId="195" formatCode="_(* #,##0.00000_);_(* \(#,##0.00000\);_(* &quot;-&quot;?????_);_(@_)"/>
    <numFmt numFmtId="196" formatCode="_(* #,##0.000_);_(* \(#,##0.000\);_(* &quot;-&quot;???_);_(@_)"/>
    <numFmt numFmtId="197" formatCode="_(&quot;$&quot;* #,##0.0000_);_(&quot;$&quot;* \(#,##0.0000\);_(&quot;$&quot;* &quot;-&quot;????_);_(@_)"/>
    <numFmt numFmtId="198" formatCode="_(* #,##0.0_);_(* \(#,##0.0\);_(* &quot;-&quot;?_);_(@_)"/>
    <numFmt numFmtId="199" formatCode="_(* #,##0.000_);_(* \(#,##0.000\);_(* &quot;-&quot;??_);_(@_)"/>
    <numFmt numFmtId="200" formatCode="_(* #,##0.0000_);_(* \(#,##0.0000\);_(* &quot;-&quot;??_);_(@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0.0"/>
    <numFmt numFmtId="205" formatCode="[$€-2]\ #,##0.00_);[Red]\([$€-2]\ #,##0.00\)"/>
    <numFmt numFmtId="206" formatCode="&quot;$&quot;#,##0.00"/>
    <numFmt numFmtId="207" formatCode="0.000000%"/>
    <numFmt numFmtId="208" formatCode="[$-409]dddd\,\ mmmm\ dd\,\ yyyy"/>
    <numFmt numFmtId="209" formatCode="[$-409]h:mm:ss\ AM/PM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0"/>
    </font>
    <font>
      <sz val="10"/>
      <name val="Geneva"/>
      <family val="0"/>
    </font>
    <font>
      <b/>
      <sz val="10"/>
      <name val="Geneva"/>
      <family val="0"/>
    </font>
    <font>
      <u val="single"/>
      <sz val="10"/>
      <name val="Geneva"/>
      <family val="2"/>
    </font>
    <font>
      <sz val="10"/>
      <color indexed="10"/>
      <name val="Geneva"/>
      <family val="2"/>
    </font>
    <font>
      <b/>
      <i/>
      <sz val="12"/>
      <name val="Geneva"/>
      <family val="2"/>
    </font>
    <font>
      <b/>
      <sz val="10"/>
      <color indexed="10"/>
      <name val="Geneva"/>
      <family val="2"/>
    </font>
    <font>
      <sz val="8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62"/>
      <name val="ＭＳ Ｐゴシック"/>
      <family val="3"/>
    </font>
    <font>
      <sz val="11"/>
      <color indexed="52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63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b/>
      <sz val="11"/>
      <color theme="0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0061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sz val="11"/>
      <color rgb="FF3F3F76"/>
      <name val="ＭＳ Ｐゴシック"/>
      <family val="3"/>
    </font>
    <font>
      <sz val="11"/>
      <color rgb="FFFA7D00"/>
      <name val="ＭＳ Ｐゴシック"/>
      <family val="3"/>
    </font>
    <font>
      <sz val="11"/>
      <color rgb="FF9C6500"/>
      <name val="ＭＳ Ｐゴシック"/>
      <family val="3"/>
    </font>
    <font>
      <b/>
      <sz val="11"/>
      <color rgb="FF3F3F3F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1"/>
      <name val="ＭＳ Ｐゴシック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4" fillId="0" borderId="0">
      <alignment/>
      <protection/>
    </xf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4" fillId="0" borderId="10" xfId="57" applyBorder="1">
      <alignment/>
      <protection/>
    </xf>
    <xf numFmtId="0" fontId="4" fillId="0" borderId="11" xfId="57" applyBorder="1">
      <alignment/>
      <protection/>
    </xf>
    <xf numFmtId="0" fontId="4" fillId="0" borderId="12" xfId="57" applyBorder="1">
      <alignment/>
      <protection/>
    </xf>
    <xf numFmtId="0" fontId="4" fillId="0" borderId="0" xfId="57">
      <alignment/>
      <protection/>
    </xf>
    <xf numFmtId="0" fontId="5" fillId="0" borderId="13" xfId="57" applyFont="1" applyBorder="1" applyAlignment="1">
      <alignment horizontal="right"/>
      <protection/>
    </xf>
    <xf numFmtId="0" fontId="4" fillId="0" borderId="14" xfId="57" applyFill="1" applyBorder="1" applyAlignment="1">
      <alignment horizontal="center"/>
      <protection/>
    </xf>
    <xf numFmtId="0" fontId="4" fillId="0" borderId="0" xfId="57" applyFill="1" applyBorder="1" applyAlignment="1">
      <alignment horizontal="center"/>
      <protection/>
    </xf>
    <xf numFmtId="1" fontId="5" fillId="0" borderId="0" xfId="57" applyNumberFormat="1" applyFont="1" applyFill="1" applyBorder="1" applyAlignment="1">
      <alignment horizontal="right"/>
      <protection/>
    </xf>
    <xf numFmtId="0" fontId="4" fillId="0" borderId="13" xfId="57" applyBorder="1">
      <alignment/>
      <protection/>
    </xf>
    <xf numFmtId="0" fontId="4" fillId="0" borderId="0" xfId="57" applyBorder="1">
      <alignment/>
      <protection/>
    </xf>
    <xf numFmtId="0" fontId="4" fillId="0" borderId="13" xfId="57" applyBorder="1" applyAlignment="1">
      <alignment horizontal="right"/>
      <protection/>
    </xf>
    <xf numFmtId="0" fontId="5" fillId="0" borderId="0" xfId="57" applyFont="1" applyFill="1" applyBorder="1" applyAlignment="1">
      <alignment horizontal="right"/>
      <protection/>
    </xf>
    <xf numFmtId="0" fontId="4" fillId="0" borderId="0" xfId="57" applyFill="1" applyBorder="1">
      <alignment/>
      <protection/>
    </xf>
    <xf numFmtId="9" fontId="5" fillId="0" borderId="15" xfId="60" applyFont="1" applyFill="1" applyBorder="1" applyAlignment="1">
      <alignment horizontal="center"/>
    </xf>
    <xf numFmtId="179" fontId="4" fillId="0" borderId="0" xfId="57" applyNumberFormat="1">
      <alignment/>
      <protection/>
    </xf>
    <xf numFmtId="0" fontId="5" fillId="0" borderId="16" xfId="57" applyFont="1" applyBorder="1" applyAlignment="1">
      <alignment horizontal="right"/>
      <protection/>
    </xf>
    <xf numFmtId="0" fontId="5" fillId="0" borderId="0" xfId="57" applyFont="1" applyFill="1" applyBorder="1" applyAlignment="1">
      <alignment horizontal="left"/>
      <protection/>
    </xf>
    <xf numFmtId="0" fontId="4" fillId="0" borderId="17" xfId="57" applyBorder="1">
      <alignment/>
      <protection/>
    </xf>
    <xf numFmtId="0" fontId="4" fillId="0" borderId="18" xfId="57" applyBorder="1">
      <alignment/>
      <protection/>
    </xf>
    <xf numFmtId="0" fontId="4" fillId="0" borderId="19" xfId="57" applyBorder="1">
      <alignment/>
      <protection/>
    </xf>
    <xf numFmtId="0" fontId="5" fillId="0" borderId="0" xfId="57" applyFont="1" applyBorder="1">
      <alignment/>
      <protection/>
    </xf>
    <xf numFmtId="0" fontId="5" fillId="0" borderId="13" xfId="57" applyFont="1" applyBorder="1" applyAlignment="1">
      <alignment vertical="top"/>
      <protection/>
    </xf>
    <xf numFmtId="0" fontId="4" fillId="0" borderId="13" xfId="57" applyBorder="1" applyAlignment="1">
      <alignment vertical="top"/>
      <protection/>
    </xf>
    <xf numFmtId="0" fontId="4" fillId="0" borderId="0" xfId="57" applyAlignment="1">
      <alignment horizontal="left"/>
      <protection/>
    </xf>
    <xf numFmtId="0" fontId="4" fillId="0" borderId="0" xfId="57" applyFill="1" applyBorder="1" applyAlignment="1">
      <alignment horizontal="left" wrapText="1" indent="2"/>
      <protection/>
    </xf>
    <xf numFmtId="0" fontId="4" fillId="0" borderId="0" xfId="57" applyBorder="1" applyAlignment="1">
      <alignment horizontal="left" vertical="center" wrapText="1"/>
      <protection/>
    </xf>
    <xf numFmtId="0" fontId="4" fillId="0" borderId="0" xfId="57" applyFill="1" applyBorder="1" applyAlignment="1">
      <alignment horizontal="left" wrapText="1" indent="1"/>
      <protection/>
    </xf>
    <xf numFmtId="0" fontId="4" fillId="0" borderId="0" xfId="57" applyFill="1" applyBorder="1" applyAlignment="1">
      <alignment horizontal="left" vertical="top" wrapText="1" indent="1"/>
      <protection/>
    </xf>
    <xf numFmtId="5" fontId="5" fillId="0" borderId="0" xfId="57" applyNumberFormat="1" applyFont="1" applyBorder="1" applyAlignment="1">
      <alignment horizontal="center"/>
      <protection/>
    </xf>
    <xf numFmtId="0" fontId="0" fillId="0" borderId="0" xfId="0" applyFill="1" applyBorder="1" applyAlignment="1">
      <alignment horizontal="left" vertical="center" wrapText="1" indent="1"/>
    </xf>
    <xf numFmtId="178" fontId="4" fillId="0" borderId="11" xfId="57" applyNumberFormat="1" applyBorder="1">
      <alignment/>
      <protection/>
    </xf>
    <xf numFmtId="0" fontId="7" fillId="0" borderId="0" xfId="57" applyFont="1" applyFill="1" applyBorder="1" applyAlignment="1">
      <alignment horizontal="center"/>
      <protection/>
    </xf>
    <xf numFmtId="0" fontId="4" fillId="0" borderId="0" xfId="57" applyFont="1" applyFill="1" applyBorder="1" applyAlignment="1">
      <alignment horizontal="center"/>
      <protection/>
    </xf>
    <xf numFmtId="3" fontId="5" fillId="0" borderId="15" xfId="42" applyNumberFormat="1" applyFont="1" applyFill="1" applyBorder="1" applyAlignment="1">
      <alignment horizontal="center"/>
    </xf>
    <xf numFmtId="0" fontId="8" fillId="0" borderId="0" xfId="57" applyFont="1" applyAlignment="1">
      <alignment horizontal="right"/>
      <protection/>
    </xf>
    <xf numFmtId="5" fontId="5" fillId="0" borderId="15" xfId="57" applyNumberFormat="1" applyFont="1" applyFill="1" applyBorder="1" applyAlignment="1">
      <alignment horizontal="center"/>
      <protection/>
    </xf>
    <xf numFmtId="0" fontId="4" fillId="0" borderId="15" xfId="57" applyFont="1" applyFill="1" applyBorder="1" applyAlignment="1">
      <alignment horizontal="center"/>
      <protection/>
    </xf>
    <xf numFmtId="0" fontId="0" fillId="32" borderId="0" xfId="0" applyFill="1" applyBorder="1" applyAlignment="1">
      <alignment horizontal="left" vertical="center" wrapText="1" indent="1"/>
    </xf>
    <xf numFmtId="0" fontId="5" fillId="0" borderId="15" xfId="57" applyFont="1" applyFill="1" applyBorder="1" applyAlignment="1">
      <alignment horizontal="right"/>
      <protection/>
    </xf>
    <xf numFmtId="0" fontId="5" fillId="33" borderId="0" xfId="57" applyFont="1" applyFill="1" applyBorder="1" applyAlignment="1">
      <alignment horizontal="center"/>
      <protection/>
    </xf>
    <xf numFmtId="3" fontId="5" fillId="0" borderId="15" xfId="57" applyNumberFormat="1" applyFont="1" applyFill="1" applyBorder="1" applyAlignment="1">
      <alignment horizontal="center"/>
      <protection/>
    </xf>
    <xf numFmtId="0" fontId="4" fillId="0" borderId="0" xfId="57" applyFill="1">
      <alignment/>
      <protection/>
    </xf>
    <xf numFmtId="0" fontId="5" fillId="33" borderId="14" xfId="57" applyFont="1" applyFill="1" applyBorder="1" applyAlignment="1">
      <alignment horizontal="center"/>
      <protection/>
    </xf>
    <xf numFmtId="0" fontId="5" fillId="0" borderId="20" xfId="57" applyFont="1" applyBorder="1" applyAlignment="1">
      <alignment horizontal="center"/>
      <protection/>
    </xf>
    <xf numFmtId="0" fontId="5" fillId="0" borderId="21" xfId="57" applyFont="1" applyBorder="1" applyAlignment="1">
      <alignment/>
      <protection/>
    </xf>
    <xf numFmtId="0" fontId="4" fillId="0" borderId="0" xfId="57" applyAlignment="1">
      <alignment wrapText="1"/>
      <protection/>
    </xf>
    <xf numFmtId="0" fontId="4" fillId="0" borderId="0" xfId="57" applyFill="1" applyBorder="1" applyAlignment="1">
      <alignment horizontal="left" wrapText="1"/>
      <protection/>
    </xf>
    <xf numFmtId="0" fontId="4" fillId="33" borderId="14" xfId="57" applyFont="1" applyFill="1" applyBorder="1" applyAlignment="1">
      <alignment horizontal="center"/>
      <protection/>
    </xf>
    <xf numFmtId="0" fontId="5" fillId="0" borderId="18" xfId="57" applyFont="1" applyFill="1" applyBorder="1" applyAlignment="1">
      <alignment horizontal="right"/>
      <protection/>
    </xf>
    <xf numFmtId="0" fontId="5" fillId="0" borderId="18" xfId="57" applyFont="1" applyFill="1" applyBorder="1" applyAlignment="1">
      <alignment/>
      <protection/>
    </xf>
    <xf numFmtId="0" fontId="5" fillId="0" borderId="19" xfId="57" applyFont="1" applyFill="1" applyBorder="1" applyAlignment="1">
      <alignment horizontal="right"/>
      <protection/>
    </xf>
    <xf numFmtId="0" fontId="4" fillId="0" borderId="0" xfId="57" applyFont="1" applyFill="1">
      <alignment/>
      <protection/>
    </xf>
    <xf numFmtId="0" fontId="4" fillId="0" borderId="22" xfId="57" applyBorder="1" applyAlignment="1">
      <alignment/>
      <protection/>
    </xf>
    <xf numFmtId="0" fontId="5" fillId="3" borderId="13" xfId="57" applyFont="1" applyFill="1" applyBorder="1">
      <alignment/>
      <protection/>
    </xf>
    <xf numFmtId="0" fontId="4" fillId="3" borderId="0" xfId="57" applyFill="1" applyBorder="1">
      <alignment/>
      <protection/>
    </xf>
    <xf numFmtId="0" fontId="0" fillId="0" borderId="18" xfId="0" applyFill="1" applyBorder="1" applyAlignment="1">
      <alignment horizontal="left" vertical="center" wrapText="1" indent="1"/>
    </xf>
    <xf numFmtId="0" fontId="4" fillId="0" borderId="18" xfId="57" applyFill="1" applyBorder="1" applyAlignment="1">
      <alignment horizontal="left" wrapText="1" indent="1"/>
      <protection/>
    </xf>
    <xf numFmtId="179" fontId="3" fillId="33" borderId="23" xfId="0" applyNumberFormat="1" applyFont="1" applyFill="1" applyBorder="1" applyAlignment="1">
      <alignment horizontal="center"/>
    </xf>
    <xf numFmtId="0" fontId="5" fillId="32" borderId="0" xfId="0" applyFont="1" applyFill="1" applyBorder="1" applyAlignment="1">
      <alignment horizontal="left" vertical="center" wrapText="1"/>
    </xf>
    <xf numFmtId="0" fontId="4" fillId="32" borderId="0" xfId="57" applyFont="1" applyFill="1" applyBorder="1" applyAlignment="1">
      <alignment horizontal="left" wrapText="1"/>
      <protection/>
    </xf>
    <xf numFmtId="0" fontId="5" fillId="0" borderId="0" xfId="57" applyFont="1" applyFill="1" applyBorder="1" applyAlignment="1">
      <alignment horizontal="left" wrapText="1"/>
      <protection/>
    </xf>
    <xf numFmtId="0" fontId="4" fillId="32" borderId="0" xfId="57" applyFont="1" applyFill="1" applyBorder="1" applyAlignment="1">
      <alignment horizontal="left" wrapText="1" indent="1"/>
      <protection/>
    </xf>
    <xf numFmtId="0" fontId="5" fillId="0" borderId="23" xfId="57" applyFont="1" applyBorder="1" applyAlignment="1">
      <alignment horizontal="left"/>
      <protection/>
    </xf>
    <xf numFmtId="0" fontId="4" fillId="0" borderId="24" xfId="57" applyBorder="1">
      <alignment/>
      <protection/>
    </xf>
    <xf numFmtId="0" fontId="5" fillId="0" borderId="25" xfId="57" applyFont="1" applyBorder="1">
      <alignment/>
      <protection/>
    </xf>
    <xf numFmtId="0" fontId="4" fillId="0" borderId="25" xfId="57" applyBorder="1">
      <alignment/>
      <protection/>
    </xf>
    <xf numFmtId="0" fontId="4" fillId="34" borderId="25" xfId="57" applyFill="1" applyBorder="1">
      <alignment/>
      <protection/>
    </xf>
    <xf numFmtId="9" fontId="4" fillId="0" borderId="25" xfId="60" applyFont="1" applyFill="1" applyBorder="1" applyAlignment="1">
      <alignment horizontal="left" vertical="center" wrapText="1"/>
    </xf>
    <xf numFmtId="9" fontId="4" fillId="0" borderId="25" xfId="60" applyFont="1" applyFill="1" applyBorder="1" applyAlignment="1">
      <alignment horizontal="left"/>
    </xf>
    <xf numFmtId="9" fontId="4" fillId="0" borderId="25" xfId="60" applyFont="1" applyFill="1" applyBorder="1" applyAlignment="1">
      <alignment horizontal="center"/>
    </xf>
    <xf numFmtId="9" fontId="4" fillId="0" borderId="26" xfId="60" applyFont="1" applyFill="1" applyBorder="1" applyAlignment="1">
      <alignment horizontal="left" vertical="center"/>
    </xf>
    <xf numFmtId="0" fontId="4" fillId="0" borderId="22" xfId="57" applyBorder="1" applyAlignment="1">
      <alignment horizontal="center" wrapText="1"/>
      <protection/>
    </xf>
    <xf numFmtId="0" fontId="5" fillId="0" borderId="23" xfId="57" applyFont="1" applyBorder="1" applyAlignment="1">
      <alignment horizontal="center" wrapText="1"/>
      <protection/>
    </xf>
    <xf numFmtId="0" fontId="4" fillId="0" borderId="10" xfId="57" applyBorder="1" applyAlignment="1">
      <alignment horizontal="center" wrapText="1"/>
      <protection/>
    </xf>
    <xf numFmtId="0" fontId="4" fillId="0" borderId="11" xfId="57" applyBorder="1" applyAlignment="1">
      <alignment horizontal="center" wrapText="1"/>
      <protection/>
    </xf>
    <xf numFmtId="0" fontId="4" fillId="0" borderId="13" xfId="57" applyBorder="1" applyAlignment="1">
      <alignment horizontal="center" vertical="top" wrapText="1"/>
      <protection/>
    </xf>
    <xf numFmtId="0" fontId="4" fillId="0" borderId="17" xfId="57" applyBorder="1" applyAlignment="1">
      <alignment horizontal="center" wrapText="1"/>
      <protection/>
    </xf>
    <xf numFmtId="0" fontId="5" fillId="0" borderId="20" xfId="57" applyFont="1" applyBorder="1" applyAlignment="1">
      <alignment horizontal="center" wrapText="1"/>
      <protection/>
    </xf>
    <xf numFmtId="44" fontId="4" fillId="0" borderId="0" xfId="44" applyFont="1" applyAlignment="1">
      <alignment/>
    </xf>
    <xf numFmtId="0" fontId="4" fillId="0" borderId="24" xfId="57" applyFill="1" applyBorder="1">
      <alignment/>
      <protection/>
    </xf>
    <xf numFmtId="0" fontId="4" fillId="0" borderId="25" xfId="57" applyFill="1" applyBorder="1">
      <alignment/>
      <protection/>
    </xf>
    <xf numFmtId="0" fontId="4" fillId="0" borderId="26" xfId="57" applyFill="1" applyBorder="1">
      <alignment/>
      <protection/>
    </xf>
    <xf numFmtId="9" fontId="4" fillId="0" borderId="25" xfId="60" applyFont="1" applyFill="1" applyBorder="1" applyAlignment="1">
      <alignment/>
    </xf>
    <xf numFmtId="0" fontId="4" fillId="34" borderId="25" xfId="57" applyFill="1" applyBorder="1" applyAlignment="1">
      <alignment wrapText="1"/>
      <protection/>
    </xf>
    <xf numFmtId="0" fontId="4" fillId="34" borderId="25" xfId="57" applyFill="1" applyBorder="1" applyAlignment="1">
      <alignment/>
      <protection/>
    </xf>
    <xf numFmtId="44" fontId="5" fillId="0" borderId="25" xfId="44" applyFont="1" applyFill="1" applyBorder="1" applyAlignment="1">
      <alignment horizontal="center"/>
    </xf>
    <xf numFmtId="9" fontId="6" fillId="0" borderId="25" xfId="57" applyNumberFormat="1" applyFont="1" applyBorder="1" applyAlignment="1">
      <alignment horizontal="center"/>
      <protection/>
    </xf>
    <xf numFmtId="9" fontId="4" fillId="0" borderId="25" xfId="57" applyNumberFormat="1" applyFill="1" applyBorder="1" applyAlignment="1">
      <alignment horizontal="center"/>
      <protection/>
    </xf>
    <xf numFmtId="9" fontId="4" fillId="0" borderId="25" xfId="57" applyNumberFormat="1" applyBorder="1">
      <alignment/>
      <protection/>
    </xf>
    <xf numFmtId="9" fontId="4" fillId="0" borderId="25" xfId="57" applyNumberFormat="1" applyFill="1" applyBorder="1" applyAlignment="1">
      <alignment horizontal="center" wrapText="1"/>
      <protection/>
    </xf>
    <xf numFmtId="9" fontId="4" fillId="0" borderId="25" xfId="57" applyNumberFormat="1" applyBorder="1" applyAlignment="1">
      <alignment horizontal="center"/>
      <protection/>
    </xf>
    <xf numFmtId="179" fontId="4" fillId="0" borderId="25" xfId="57" applyNumberFormat="1" applyBorder="1" applyAlignment="1">
      <alignment horizontal="center"/>
      <protection/>
    </xf>
    <xf numFmtId="179" fontId="4" fillId="0" borderId="26" xfId="57" applyNumberFormat="1" applyBorder="1" applyAlignment="1">
      <alignment horizontal="center"/>
      <protection/>
    </xf>
    <xf numFmtId="0" fontId="4" fillId="0" borderId="24" xfId="57" applyBorder="1" applyAlignment="1">
      <alignment horizontal="center" wrapText="1"/>
      <protection/>
    </xf>
    <xf numFmtId="9" fontId="5" fillId="33" borderId="25" xfId="57" applyNumberFormat="1" applyFont="1" applyFill="1" applyBorder="1" applyAlignment="1">
      <alignment horizontal="center"/>
      <protection/>
    </xf>
    <xf numFmtId="9" fontId="9" fillId="0" borderId="25" xfId="57" applyNumberFormat="1" applyFont="1" applyBorder="1" applyAlignment="1">
      <alignment horizontal="center"/>
      <protection/>
    </xf>
    <xf numFmtId="9" fontId="0" fillId="32" borderId="25" xfId="0" applyNumberFormat="1" applyFill="1" applyBorder="1" applyAlignment="1">
      <alignment horizontal="center"/>
    </xf>
    <xf numFmtId="9" fontId="4" fillId="0" borderId="25" xfId="57" applyNumberFormat="1" applyBorder="1" applyAlignment="1">
      <alignment horizontal="center" wrapText="1"/>
      <protection/>
    </xf>
    <xf numFmtId="9" fontId="4" fillId="32" borderId="25" xfId="57" applyNumberFormat="1" applyFont="1" applyFill="1" applyBorder="1" applyAlignment="1">
      <alignment horizontal="center"/>
      <protection/>
    </xf>
    <xf numFmtId="0" fontId="4" fillId="0" borderId="25" xfId="57" applyBorder="1" applyAlignment="1">
      <alignment horizontal="center"/>
      <protection/>
    </xf>
    <xf numFmtId="0" fontId="4" fillId="0" borderId="26" xfId="57" applyBorder="1" applyAlignment="1">
      <alignment horizontal="center"/>
      <protection/>
    </xf>
    <xf numFmtId="44" fontId="5" fillId="33" borderId="25" xfId="44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25" xfId="57" applyFill="1" applyBorder="1" applyAlignment="1">
      <alignment horizontal="center"/>
      <protection/>
    </xf>
    <xf numFmtId="0" fontId="5" fillId="0" borderId="14" xfId="57" applyFont="1" applyFill="1" applyBorder="1" applyAlignment="1">
      <alignment horizontal="center"/>
      <protection/>
    </xf>
    <xf numFmtId="0" fontId="5" fillId="0" borderId="27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ickey Mantle v2 - Q1'0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tabSelected="1" workbookViewId="0" topLeftCell="A1">
      <selection activeCell="A2" sqref="A2"/>
    </sheetView>
  </sheetViews>
  <sheetFormatPr defaultColWidth="8.8515625" defaultRowHeight="12.75"/>
  <cols>
    <col min="1" max="1" width="2.7109375" style="0" customWidth="1"/>
    <col min="2" max="2" width="3.140625" style="0" customWidth="1"/>
    <col min="3" max="3" width="91.140625" style="0" customWidth="1"/>
  </cols>
  <sheetData>
    <row r="1" ht="12">
      <c r="A1" s="103" t="s">
        <v>53</v>
      </c>
    </row>
    <row r="3" spans="2:3" ht="12">
      <c r="B3">
        <v>1</v>
      </c>
      <c r="C3" t="s">
        <v>60</v>
      </c>
    </row>
    <row r="4" ht="12">
      <c r="C4" t="s">
        <v>61</v>
      </c>
    </row>
    <row r="5" spans="2:3" ht="12">
      <c r="B5">
        <v>2</v>
      </c>
      <c r="C5" t="s">
        <v>62</v>
      </c>
    </row>
    <row r="6" ht="12">
      <c r="C6" t="s">
        <v>58</v>
      </c>
    </row>
    <row r="7" ht="12">
      <c r="C7" t="s">
        <v>54</v>
      </c>
    </row>
    <row r="8" ht="12">
      <c r="C8" t="s">
        <v>55</v>
      </c>
    </row>
    <row r="9" spans="2:3" ht="12">
      <c r="B9">
        <v>3</v>
      </c>
      <c r="C9" t="s">
        <v>97</v>
      </c>
    </row>
    <row r="10" spans="2:3" ht="12">
      <c r="B10">
        <v>4</v>
      </c>
      <c r="C10" t="s">
        <v>59</v>
      </c>
    </row>
    <row r="11" spans="2:3" ht="12">
      <c r="B11">
        <v>5</v>
      </c>
      <c r="C11" t="s">
        <v>56</v>
      </c>
    </row>
    <row r="12" spans="2:3" ht="12">
      <c r="B12">
        <v>6</v>
      </c>
      <c r="C12" t="s">
        <v>57</v>
      </c>
    </row>
    <row r="13" spans="2:3" ht="12">
      <c r="B13">
        <v>7</v>
      </c>
      <c r="C13" t="s">
        <v>63</v>
      </c>
    </row>
    <row r="14" ht="12">
      <c r="C14" t="s">
        <v>65</v>
      </c>
    </row>
    <row r="15" ht="12">
      <c r="C15" t="s">
        <v>64</v>
      </c>
    </row>
    <row r="16" spans="2:3" ht="12">
      <c r="B16">
        <v>8</v>
      </c>
      <c r="C16" t="s">
        <v>66</v>
      </c>
    </row>
    <row r="17" ht="12">
      <c r="C17" t="s">
        <v>67</v>
      </c>
    </row>
    <row r="18" ht="12">
      <c r="C18" t="s">
        <v>68</v>
      </c>
    </row>
    <row r="19" spans="2:3" ht="12">
      <c r="B19">
        <v>9</v>
      </c>
      <c r="C19" t="s">
        <v>69</v>
      </c>
    </row>
    <row r="20" ht="12">
      <c r="C20" t="s">
        <v>70</v>
      </c>
    </row>
    <row r="21" spans="2:3" ht="12">
      <c r="B21">
        <v>10</v>
      </c>
      <c r="C21" t="s">
        <v>71</v>
      </c>
    </row>
    <row r="22" ht="12">
      <c r="C22" t="s">
        <v>72</v>
      </c>
    </row>
    <row r="23" ht="12">
      <c r="C23" t="s">
        <v>73</v>
      </c>
    </row>
    <row r="24" spans="2:3" ht="12">
      <c r="B24">
        <v>11</v>
      </c>
      <c r="C24" t="s">
        <v>74</v>
      </c>
    </row>
    <row r="25" ht="12">
      <c r="C25" t="s">
        <v>75</v>
      </c>
    </row>
    <row r="26" ht="12">
      <c r="C26" t="s">
        <v>88</v>
      </c>
    </row>
    <row r="27" spans="2:3" ht="12">
      <c r="B27">
        <v>12</v>
      </c>
      <c r="C27" t="s">
        <v>76</v>
      </c>
    </row>
    <row r="28" ht="12">
      <c r="C28" t="s">
        <v>77</v>
      </c>
    </row>
    <row r="29" ht="12">
      <c r="C29" t="s">
        <v>78</v>
      </c>
    </row>
    <row r="31" ht="12">
      <c r="A31" s="103" t="s">
        <v>79</v>
      </c>
    </row>
    <row r="33" spans="2:3" ht="12">
      <c r="B33">
        <v>1</v>
      </c>
      <c r="C33" t="s">
        <v>80</v>
      </c>
    </row>
    <row r="34" ht="12">
      <c r="C34" t="s">
        <v>81</v>
      </c>
    </row>
    <row r="35" ht="12">
      <c r="C35" t="s">
        <v>82</v>
      </c>
    </row>
    <row r="36" ht="12">
      <c r="C36" t="s">
        <v>83</v>
      </c>
    </row>
    <row r="37" spans="2:3" ht="12">
      <c r="B37">
        <v>2</v>
      </c>
      <c r="C37" t="s">
        <v>89</v>
      </c>
    </row>
    <row r="38" ht="12">
      <c r="C38" t="s">
        <v>90</v>
      </c>
    </row>
    <row r="39" ht="12">
      <c r="C39" t="s">
        <v>92</v>
      </c>
    </row>
    <row r="40" ht="12">
      <c r="C40" t="s">
        <v>91</v>
      </c>
    </row>
    <row r="41" spans="2:3" ht="12">
      <c r="B41">
        <v>3</v>
      </c>
      <c r="C41" t="s">
        <v>84</v>
      </c>
    </row>
    <row r="42" ht="12">
      <c r="C42" t="s">
        <v>85</v>
      </c>
    </row>
    <row r="43" ht="12">
      <c r="C43" t="s">
        <v>86</v>
      </c>
    </row>
    <row r="44" ht="12">
      <c r="C44" t="s">
        <v>87</v>
      </c>
    </row>
    <row r="45" spans="2:3" ht="12">
      <c r="B45">
        <v>4</v>
      </c>
      <c r="C45" t="s">
        <v>93</v>
      </c>
    </row>
    <row r="46" ht="12">
      <c r="C46" t="s">
        <v>98</v>
      </c>
    </row>
    <row r="47" ht="12">
      <c r="C47" t="s">
        <v>94</v>
      </c>
    </row>
    <row r="48" ht="12">
      <c r="C48" t="s">
        <v>95</v>
      </c>
    </row>
    <row r="49" ht="12">
      <c r="C49" t="s">
        <v>99</v>
      </c>
    </row>
    <row r="50" ht="12">
      <c r="C50" t="s">
        <v>96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9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="75" zoomScaleNormal="75" workbookViewId="0" topLeftCell="A10">
      <selection activeCell="G4" sqref="G4"/>
    </sheetView>
  </sheetViews>
  <sheetFormatPr defaultColWidth="11.57421875" defaultRowHeight="12.75"/>
  <cols>
    <col min="1" max="1" width="18.421875" style="4" customWidth="1"/>
    <col min="2" max="2" width="57.7109375" style="4" customWidth="1"/>
    <col min="3" max="3" width="2.00390625" style="4" customWidth="1"/>
    <col min="4" max="4" width="23.140625" style="4" customWidth="1"/>
    <col min="5" max="5" width="16.7109375" style="4" customWidth="1"/>
    <col min="6" max="6" width="1.421875" style="4" customWidth="1"/>
    <col min="7" max="7" width="52.00390625" style="4" customWidth="1"/>
    <col min="8" max="8" width="14.00390625" style="42" bestFit="1" customWidth="1"/>
    <col min="9" max="16384" width="11.421875" style="4" customWidth="1"/>
  </cols>
  <sheetData>
    <row r="1" spans="1:5" ht="12.75" customHeight="1" thickBot="1">
      <c r="A1" s="1"/>
      <c r="B1" s="2"/>
      <c r="C1" s="31"/>
      <c r="D1" s="2"/>
      <c r="E1" s="3"/>
    </row>
    <row r="2" spans="1:5" ht="12.75" customHeight="1" thickBot="1">
      <c r="A2" s="5" t="s">
        <v>1</v>
      </c>
      <c r="B2" s="43" t="s">
        <v>16</v>
      </c>
      <c r="C2" s="7"/>
      <c r="D2" s="8" t="s">
        <v>29</v>
      </c>
      <c r="E2" s="58">
        <v>100000</v>
      </c>
    </row>
    <row r="3" spans="1:5" ht="13.5" thickBot="1">
      <c r="A3" s="11"/>
      <c r="B3" s="7"/>
      <c r="C3" s="7"/>
      <c r="D3" s="12" t="s">
        <v>12</v>
      </c>
      <c r="E3" s="58">
        <v>10000</v>
      </c>
    </row>
    <row r="4" spans="1:5" ht="12.75">
      <c r="A4" s="5" t="s">
        <v>2</v>
      </c>
      <c r="B4" s="48" t="s">
        <v>35</v>
      </c>
      <c r="C4" s="7"/>
      <c r="D4" s="12"/>
      <c r="E4" s="36"/>
    </row>
    <row r="5" spans="1:5" ht="12.75">
      <c r="A5" s="9"/>
      <c r="B5" s="13"/>
      <c r="C5" s="13"/>
      <c r="D5" s="12" t="s">
        <v>14</v>
      </c>
      <c r="E5" s="36">
        <f>SUM(E2+E3)</f>
        <v>110000</v>
      </c>
    </row>
    <row r="6" spans="1:8" ht="12.75">
      <c r="A6" s="5" t="s">
        <v>3</v>
      </c>
      <c r="B6" s="48" t="s">
        <v>17</v>
      </c>
      <c r="C6" s="7"/>
      <c r="D6" s="12" t="s">
        <v>13</v>
      </c>
      <c r="E6" s="14">
        <f>E3/E2</f>
        <v>0.1</v>
      </c>
      <c r="H6" s="52"/>
    </row>
    <row r="7" spans="1:7" ht="13.5" thickBot="1">
      <c r="A7" s="5"/>
      <c r="B7" s="7"/>
      <c r="C7" s="7"/>
      <c r="D7" s="33" t="s">
        <v>6</v>
      </c>
      <c r="E7" s="37"/>
      <c r="F7" s="33"/>
      <c r="G7" s="10"/>
    </row>
    <row r="8" spans="1:6" ht="13.5" thickBot="1">
      <c r="A8" s="5" t="s">
        <v>4</v>
      </c>
      <c r="B8" s="40" t="s">
        <v>34</v>
      </c>
      <c r="C8" s="7"/>
      <c r="D8" s="12" t="s">
        <v>40</v>
      </c>
      <c r="E8" s="58">
        <f>(+E3/4)</f>
        <v>2500</v>
      </c>
      <c r="F8" s="15"/>
    </row>
    <row r="9" spans="1:6" ht="13.5" thickBot="1">
      <c r="A9" s="5"/>
      <c r="B9" s="33"/>
      <c r="C9" s="13"/>
      <c r="D9" s="12"/>
      <c r="E9" s="41"/>
      <c r="F9" s="15"/>
    </row>
    <row r="10" spans="1:6" ht="13.5" thickBot="1">
      <c r="A10" s="5"/>
      <c r="B10" s="33"/>
      <c r="C10" s="7"/>
      <c r="D10" s="12" t="s">
        <v>47</v>
      </c>
      <c r="E10" s="58">
        <f>SUM(E22:E36)</f>
        <v>0</v>
      </c>
      <c r="F10" s="15"/>
    </row>
    <row r="11" spans="1:6" ht="12.75">
      <c r="A11" s="5"/>
      <c r="B11" s="33"/>
      <c r="C11" s="13"/>
      <c r="D11" s="12"/>
      <c r="E11" s="34"/>
      <c r="F11" s="15"/>
    </row>
    <row r="12" spans="1:6" ht="12.75">
      <c r="A12" s="16"/>
      <c r="B12" s="6"/>
      <c r="C12" s="105"/>
      <c r="D12" s="105"/>
      <c r="E12" s="106"/>
      <c r="F12" s="15"/>
    </row>
    <row r="13" spans="1:6" ht="12.75">
      <c r="A13" s="5"/>
      <c r="B13" s="32"/>
      <c r="C13" s="7"/>
      <c r="D13" s="7"/>
      <c r="E13" s="39"/>
      <c r="F13" s="15"/>
    </row>
    <row r="14" spans="1:6" ht="23.25" customHeight="1" thickBot="1">
      <c r="A14" s="5" t="s">
        <v>30</v>
      </c>
      <c r="B14" s="49"/>
      <c r="C14" s="17"/>
      <c r="D14" s="50" t="s">
        <v>28</v>
      </c>
      <c r="E14" s="51"/>
      <c r="F14" s="15"/>
    </row>
    <row r="15" spans="1:5" ht="13.5" thickBot="1">
      <c r="A15" s="18"/>
      <c r="B15" s="19"/>
      <c r="C15" s="19"/>
      <c r="D15" s="19"/>
      <c r="E15" s="20"/>
    </row>
    <row r="16" spans="1:7" ht="12.75">
      <c r="A16" s="10"/>
      <c r="B16" s="10"/>
      <c r="C16" s="10"/>
      <c r="D16" s="10"/>
      <c r="E16" s="10"/>
      <c r="G16" s="21"/>
    </row>
    <row r="17" ht="5.25" customHeight="1" thickBot="1"/>
    <row r="18" spans="1:8" ht="29.25" customHeight="1" thickBot="1">
      <c r="A18" s="45" t="s">
        <v>31</v>
      </c>
      <c r="B18" s="53"/>
      <c r="C18" s="72"/>
      <c r="D18" s="73" t="s">
        <v>32</v>
      </c>
      <c r="E18" s="78" t="s">
        <v>46</v>
      </c>
      <c r="G18" s="63" t="s">
        <v>33</v>
      </c>
      <c r="H18" s="44" t="s">
        <v>5</v>
      </c>
    </row>
    <row r="19" spans="1:8" ht="12.75">
      <c r="A19" s="74"/>
      <c r="B19" s="75"/>
      <c r="C19" s="75"/>
      <c r="D19" s="94"/>
      <c r="E19" s="64"/>
      <c r="G19" s="64"/>
      <c r="H19" s="80"/>
    </row>
    <row r="20" spans="1:8" ht="18" customHeight="1">
      <c r="A20" s="54" t="s">
        <v>0</v>
      </c>
      <c r="B20" s="55"/>
      <c r="C20" s="10"/>
      <c r="D20" s="95">
        <f>SUM(D22:D36)</f>
        <v>1</v>
      </c>
      <c r="E20" s="102">
        <f>SUM(E22:E36)</f>
        <v>0</v>
      </c>
      <c r="F20" s="24"/>
      <c r="G20" s="65" t="s">
        <v>7</v>
      </c>
      <c r="H20" s="81"/>
    </row>
    <row r="21" spans="1:8" ht="12.75">
      <c r="A21" s="9"/>
      <c r="B21" s="10"/>
      <c r="C21" s="10"/>
      <c r="D21" s="96"/>
      <c r="E21" s="87"/>
      <c r="G21" s="66"/>
      <c r="H21" s="81"/>
    </row>
    <row r="22" spans="1:8" ht="12.75">
      <c r="A22" s="22" t="s">
        <v>8</v>
      </c>
      <c r="B22" s="59" t="s">
        <v>18</v>
      </c>
      <c r="C22" s="17"/>
      <c r="D22" s="97">
        <v>0.25</v>
      </c>
      <c r="E22" s="86">
        <f>+D22*$E$8*$H22</f>
        <v>0</v>
      </c>
      <c r="G22" s="85" t="s">
        <v>41</v>
      </c>
      <c r="H22" s="83">
        <v>0</v>
      </c>
    </row>
    <row r="23" spans="1:8" ht="12.75">
      <c r="A23" s="76"/>
      <c r="B23" s="60" t="s">
        <v>19</v>
      </c>
      <c r="C23" s="25"/>
      <c r="D23" s="91"/>
      <c r="E23" s="88"/>
      <c r="G23" s="84"/>
      <c r="H23" s="81"/>
    </row>
    <row r="24" spans="1:8" ht="12.75">
      <c r="A24" s="23"/>
      <c r="B24" s="38"/>
      <c r="C24" s="13"/>
      <c r="D24" s="91"/>
      <c r="E24" s="88"/>
      <c r="G24" s="67"/>
      <c r="H24" s="81"/>
    </row>
    <row r="25" spans="1:9" ht="12.75">
      <c r="A25" s="23"/>
      <c r="B25" s="30"/>
      <c r="C25" s="13"/>
      <c r="D25" s="91"/>
      <c r="E25" s="88"/>
      <c r="G25" s="69"/>
      <c r="H25" s="81"/>
      <c r="I25" s="42"/>
    </row>
    <row r="26" spans="1:8" ht="13.5" customHeight="1">
      <c r="A26" s="22" t="s">
        <v>9</v>
      </c>
      <c r="B26" s="59" t="s">
        <v>20</v>
      </c>
      <c r="C26" s="61"/>
      <c r="D26" s="97">
        <v>0.25</v>
      </c>
      <c r="E26" s="86">
        <f>+D26*$E$8*$H26</f>
        <v>0</v>
      </c>
      <c r="G26" s="67" t="s">
        <v>42</v>
      </c>
      <c r="H26" s="83">
        <v>0</v>
      </c>
    </row>
    <row r="27" spans="1:8" ht="12.75">
      <c r="A27" s="76"/>
      <c r="B27" s="60" t="s">
        <v>21</v>
      </c>
      <c r="C27" s="27"/>
      <c r="D27" s="91"/>
      <c r="E27" s="88"/>
      <c r="G27" s="84"/>
      <c r="H27" s="81"/>
    </row>
    <row r="28" spans="1:9" ht="12.75">
      <c r="A28" s="76"/>
      <c r="B28" s="62"/>
      <c r="C28" s="27"/>
      <c r="D28" s="91"/>
      <c r="E28" s="89"/>
      <c r="G28" s="67"/>
      <c r="H28" s="81"/>
      <c r="I28" s="79"/>
    </row>
    <row r="29" spans="1:8" ht="15" customHeight="1">
      <c r="A29" s="23"/>
      <c r="B29" s="26"/>
      <c r="C29" s="27"/>
      <c r="D29" s="91"/>
      <c r="E29" s="90"/>
      <c r="F29" s="46"/>
      <c r="G29" s="70"/>
      <c r="H29" s="81"/>
    </row>
    <row r="30" spans="1:8" ht="12.75">
      <c r="A30" s="22" t="s">
        <v>10</v>
      </c>
      <c r="B30" s="59" t="s">
        <v>22</v>
      </c>
      <c r="C30" s="61"/>
      <c r="D30" s="97">
        <v>0.2</v>
      </c>
      <c r="E30" s="86">
        <f>+D30*$E$8*$H30</f>
        <v>0</v>
      </c>
      <c r="G30" s="67" t="s">
        <v>43</v>
      </c>
      <c r="H30" s="83">
        <v>0</v>
      </c>
    </row>
    <row r="31" spans="1:8" ht="12.75">
      <c r="A31" s="22"/>
      <c r="B31" s="60" t="s">
        <v>23</v>
      </c>
      <c r="C31" s="47"/>
      <c r="D31" s="98"/>
      <c r="E31" s="89"/>
      <c r="G31" s="84"/>
      <c r="H31" s="81"/>
    </row>
    <row r="32" spans="1:8" ht="12.75">
      <c r="A32" s="22"/>
      <c r="B32" s="26"/>
      <c r="C32" s="28"/>
      <c r="D32" s="91"/>
      <c r="E32" s="88"/>
      <c r="G32" s="68"/>
      <c r="H32" s="81"/>
    </row>
    <row r="33" spans="1:8" ht="12.75">
      <c r="A33" s="22" t="s">
        <v>11</v>
      </c>
      <c r="B33" s="59" t="s">
        <v>24</v>
      </c>
      <c r="C33" s="61"/>
      <c r="D33" s="99">
        <v>0.15</v>
      </c>
      <c r="E33" s="86">
        <f>+D33*$E$8*$H33</f>
        <v>0</v>
      </c>
      <c r="G33" s="67" t="s">
        <v>44</v>
      </c>
      <c r="H33" s="83">
        <v>0</v>
      </c>
    </row>
    <row r="34" spans="1:8" ht="12.75">
      <c r="A34" s="76"/>
      <c r="B34" s="60" t="s">
        <v>25</v>
      </c>
      <c r="C34" s="27"/>
      <c r="D34" s="100"/>
      <c r="E34" s="91"/>
      <c r="G34" s="84"/>
      <c r="H34" s="81"/>
    </row>
    <row r="35" spans="1:8" ht="12.75">
      <c r="A35" s="22"/>
      <c r="B35" s="26"/>
      <c r="C35" s="28"/>
      <c r="D35" s="91"/>
      <c r="E35" s="88"/>
      <c r="G35" s="68"/>
      <c r="H35" s="81"/>
    </row>
    <row r="36" spans="1:8" ht="12.75">
      <c r="A36" s="22" t="s">
        <v>15</v>
      </c>
      <c r="B36" s="59" t="s">
        <v>26</v>
      </c>
      <c r="C36" s="61"/>
      <c r="D36" s="99">
        <v>0.15</v>
      </c>
      <c r="E36" s="86">
        <f>+D36*$E$8*$H36</f>
        <v>0</v>
      </c>
      <c r="G36" s="67" t="s">
        <v>45</v>
      </c>
      <c r="H36" s="83">
        <v>0</v>
      </c>
    </row>
    <row r="37" spans="1:8" ht="12.75">
      <c r="A37" s="76"/>
      <c r="B37" s="60" t="s">
        <v>27</v>
      </c>
      <c r="C37" s="27"/>
      <c r="D37" s="100"/>
      <c r="E37" s="92"/>
      <c r="G37" s="84"/>
      <c r="H37" s="81"/>
    </row>
    <row r="38" spans="1:8" ht="16.5" customHeight="1" thickBot="1">
      <c r="A38" s="77"/>
      <c r="B38" s="56"/>
      <c r="C38" s="57"/>
      <c r="D38" s="101"/>
      <c r="E38" s="93"/>
      <c r="G38" s="71"/>
      <c r="H38" s="82"/>
    </row>
    <row r="39" spans="1:7" ht="12.75">
      <c r="A39" s="21"/>
      <c r="B39" s="21"/>
      <c r="C39" s="21"/>
      <c r="D39" s="21"/>
      <c r="E39" s="29"/>
      <c r="G39" s="21"/>
    </row>
    <row r="40" ht="12.75" customHeight="1">
      <c r="G40" s="35"/>
    </row>
  </sheetData>
  <sheetProtection/>
  <mergeCells count="1">
    <mergeCell ref="C12:E12"/>
  </mergeCells>
  <printOptions/>
  <pageMargins left="0.25" right="0.25" top="0.75" bottom="0.75" header="0.3" footer="0.3"/>
  <pageSetup fitToHeight="1" fitToWidth="1" horizontalDpi="600" verticalDpi="600" orientation="landscape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="75" zoomScaleNormal="75" workbookViewId="0" topLeftCell="A1">
      <selection activeCell="J14" sqref="J14"/>
    </sheetView>
  </sheetViews>
  <sheetFormatPr defaultColWidth="11.57421875" defaultRowHeight="12.75"/>
  <cols>
    <col min="1" max="1" width="18.421875" style="4" customWidth="1"/>
    <col min="2" max="2" width="57.7109375" style="4" customWidth="1"/>
    <col min="3" max="3" width="2.00390625" style="4" customWidth="1"/>
    <col min="4" max="4" width="23.140625" style="4" customWidth="1"/>
    <col min="5" max="5" width="16.7109375" style="4" customWidth="1"/>
    <col min="6" max="6" width="1.421875" style="4" customWidth="1"/>
    <col min="7" max="7" width="52.00390625" style="4" customWidth="1"/>
    <col min="8" max="8" width="14.00390625" style="42" bestFit="1" customWidth="1"/>
    <col min="9" max="16384" width="11.421875" style="4" customWidth="1"/>
  </cols>
  <sheetData>
    <row r="1" spans="1:5" ht="12.75" customHeight="1" thickBot="1">
      <c r="A1" s="1"/>
      <c r="B1" s="2"/>
      <c r="C1" s="31"/>
      <c r="D1" s="2"/>
      <c r="E1" s="3"/>
    </row>
    <row r="2" spans="1:5" ht="12.75" customHeight="1" thickBot="1">
      <c r="A2" s="5" t="s">
        <v>1</v>
      </c>
      <c r="B2" s="43" t="s">
        <v>16</v>
      </c>
      <c r="C2" s="7"/>
      <c r="D2" s="8" t="s">
        <v>29</v>
      </c>
      <c r="E2" s="58">
        <v>100000</v>
      </c>
    </row>
    <row r="3" spans="1:5" ht="13.5" thickBot="1">
      <c r="A3" s="11"/>
      <c r="B3" s="7"/>
      <c r="C3" s="7"/>
      <c r="D3" s="12" t="s">
        <v>12</v>
      </c>
      <c r="E3" s="58">
        <v>10000</v>
      </c>
    </row>
    <row r="4" spans="1:5" ht="12.75">
      <c r="A4" s="5" t="s">
        <v>2</v>
      </c>
      <c r="B4" s="48" t="s">
        <v>35</v>
      </c>
      <c r="C4" s="7"/>
      <c r="D4" s="12"/>
      <c r="E4" s="36"/>
    </row>
    <row r="5" spans="1:5" ht="12.75">
      <c r="A5" s="9"/>
      <c r="B5" s="13"/>
      <c r="C5" s="13"/>
      <c r="D5" s="12" t="s">
        <v>14</v>
      </c>
      <c r="E5" s="36">
        <f>SUM(E2+E3)</f>
        <v>110000</v>
      </c>
    </row>
    <row r="6" spans="1:8" ht="12.75">
      <c r="A6" s="5" t="s">
        <v>3</v>
      </c>
      <c r="B6" s="48" t="s">
        <v>17</v>
      </c>
      <c r="C6" s="7"/>
      <c r="D6" s="12" t="s">
        <v>13</v>
      </c>
      <c r="E6" s="14">
        <f>E3/E2</f>
        <v>0.1</v>
      </c>
      <c r="H6" s="52"/>
    </row>
    <row r="7" spans="1:7" ht="13.5" thickBot="1">
      <c r="A7" s="5"/>
      <c r="B7" s="7"/>
      <c r="C7" s="7"/>
      <c r="D7" s="33" t="s">
        <v>6</v>
      </c>
      <c r="E7" s="37"/>
      <c r="F7" s="33"/>
      <c r="G7" s="10"/>
    </row>
    <row r="8" spans="1:6" ht="13.5" thickBot="1">
      <c r="A8" s="5" t="s">
        <v>4</v>
      </c>
      <c r="B8" s="40" t="s">
        <v>36</v>
      </c>
      <c r="C8" s="7"/>
      <c r="D8" s="12" t="s">
        <v>39</v>
      </c>
      <c r="E8" s="58">
        <f>(+E3/4)</f>
        <v>2500</v>
      </c>
      <c r="F8" s="15"/>
    </row>
    <row r="9" spans="1:6" ht="13.5" thickBot="1">
      <c r="A9" s="5"/>
      <c r="B9" s="33"/>
      <c r="C9" s="13"/>
      <c r="D9" s="12"/>
      <c r="E9" s="41"/>
      <c r="F9" s="15"/>
    </row>
    <row r="10" spans="1:6" ht="13.5" thickBot="1">
      <c r="A10" s="5"/>
      <c r="B10" s="33"/>
      <c r="C10" s="7"/>
      <c r="D10" s="12" t="s">
        <v>48</v>
      </c>
      <c r="E10" s="58">
        <f>SUM(E22:E36)</f>
        <v>0</v>
      </c>
      <c r="F10" s="15"/>
    </row>
    <row r="11" spans="1:6" ht="12.75">
      <c r="A11" s="5"/>
      <c r="B11" s="33"/>
      <c r="C11" s="13"/>
      <c r="D11" s="12"/>
      <c r="E11" s="34"/>
      <c r="F11" s="15"/>
    </row>
    <row r="12" spans="1:6" ht="12.75">
      <c r="A12" s="16"/>
      <c r="B12" s="6"/>
      <c r="C12" s="105"/>
      <c r="D12" s="105"/>
      <c r="E12" s="106"/>
      <c r="F12" s="15"/>
    </row>
    <row r="13" spans="1:6" ht="12.75">
      <c r="A13" s="5"/>
      <c r="B13" s="32"/>
      <c r="C13" s="7"/>
      <c r="D13" s="7"/>
      <c r="E13" s="39"/>
      <c r="F13" s="15"/>
    </row>
    <row r="14" spans="1:6" ht="23.25" customHeight="1" thickBot="1">
      <c r="A14" s="5" t="s">
        <v>30</v>
      </c>
      <c r="B14" s="49"/>
      <c r="C14" s="17"/>
      <c r="D14" s="50" t="s">
        <v>28</v>
      </c>
      <c r="E14" s="51"/>
      <c r="F14" s="15"/>
    </row>
    <row r="15" spans="1:5" ht="13.5" thickBot="1">
      <c r="A15" s="18"/>
      <c r="B15" s="19"/>
      <c r="C15" s="19"/>
      <c r="D15" s="19"/>
      <c r="E15" s="20"/>
    </row>
    <row r="16" spans="1:7" ht="12.75">
      <c r="A16" s="10"/>
      <c r="B16" s="10"/>
      <c r="C16" s="10"/>
      <c r="D16" s="10"/>
      <c r="E16" s="10"/>
      <c r="G16" s="21"/>
    </row>
    <row r="17" ht="5.25" customHeight="1" thickBot="1"/>
    <row r="18" spans="1:8" ht="29.25" customHeight="1" thickBot="1">
      <c r="A18" s="45" t="s">
        <v>31</v>
      </c>
      <c r="B18" s="53"/>
      <c r="C18" s="72"/>
      <c r="D18" s="73" t="s">
        <v>32</v>
      </c>
      <c r="E18" s="78" t="s">
        <v>46</v>
      </c>
      <c r="G18" s="63" t="s">
        <v>33</v>
      </c>
      <c r="H18" s="44" t="s">
        <v>5</v>
      </c>
    </row>
    <row r="19" spans="1:8" ht="12.75">
      <c r="A19" s="74"/>
      <c r="B19" s="75"/>
      <c r="C19" s="75"/>
      <c r="D19" s="94"/>
      <c r="E19" s="64"/>
      <c r="G19" s="64"/>
      <c r="H19" s="80"/>
    </row>
    <row r="20" spans="1:8" ht="18" customHeight="1">
      <c r="A20" s="54" t="s">
        <v>0</v>
      </c>
      <c r="B20" s="55"/>
      <c r="C20" s="10"/>
      <c r="D20" s="95">
        <f>SUM(D22:D36)</f>
        <v>1</v>
      </c>
      <c r="E20" s="102">
        <f>SUM(E22:E36)</f>
        <v>0</v>
      </c>
      <c r="F20" s="24"/>
      <c r="G20" s="65" t="s">
        <v>7</v>
      </c>
      <c r="H20" s="81"/>
    </row>
    <row r="21" spans="1:8" ht="12.75">
      <c r="A21" s="9"/>
      <c r="B21" s="10"/>
      <c r="C21" s="10"/>
      <c r="D21" s="96"/>
      <c r="E21" s="87"/>
      <c r="G21" s="66"/>
      <c r="H21" s="81"/>
    </row>
    <row r="22" spans="1:8" ht="12.75">
      <c r="A22" s="22" t="s">
        <v>8</v>
      </c>
      <c r="B22" s="59" t="s">
        <v>18</v>
      </c>
      <c r="C22" s="17"/>
      <c r="D22" s="97">
        <v>0.25</v>
      </c>
      <c r="E22" s="86">
        <f>+D22*$E$8*$H22</f>
        <v>0</v>
      </c>
      <c r="G22" s="85" t="s">
        <v>41</v>
      </c>
      <c r="H22" s="83">
        <v>0</v>
      </c>
    </row>
    <row r="23" spans="1:8" ht="12.75">
      <c r="A23" s="76"/>
      <c r="B23" s="60" t="s">
        <v>19</v>
      </c>
      <c r="C23" s="25"/>
      <c r="D23" s="91"/>
      <c r="E23" s="88"/>
      <c r="G23" s="84"/>
      <c r="H23" s="81"/>
    </row>
    <row r="24" spans="1:8" ht="12.75">
      <c r="A24" s="23"/>
      <c r="B24" s="38"/>
      <c r="C24" s="13"/>
      <c r="D24" s="91"/>
      <c r="E24" s="88"/>
      <c r="G24" s="67"/>
      <c r="H24" s="81"/>
    </row>
    <row r="25" spans="1:9" ht="12.75">
      <c r="A25" s="23"/>
      <c r="B25" s="30"/>
      <c r="C25" s="13"/>
      <c r="D25" s="91"/>
      <c r="E25" s="88"/>
      <c r="G25" s="69"/>
      <c r="H25" s="81"/>
      <c r="I25" s="42"/>
    </row>
    <row r="26" spans="1:8" ht="13.5" customHeight="1">
      <c r="A26" s="22" t="s">
        <v>9</v>
      </c>
      <c r="B26" s="59" t="s">
        <v>20</v>
      </c>
      <c r="C26" s="61"/>
      <c r="D26" s="97">
        <v>0.25</v>
      </c>
      <c r="E26" s="86">
        <f>+D26*$E$8*$H26</f>
        <v>0</v>
      </c>
      <c r="G26" s="67" t="s">
        <v>42</v>
      </c>
      <c r="H26" s="83">
        <v>0</v>
      </c>
    </row>
    <row r="27" spans="1:8" ht="12.75">
      <c r="A27" s="76"/>
      <c r="B27" s="60" t="s">
        <v>21</v>
      </c>
      <c r="C27" s="27"/>
      <c r="D27" s="91"/>
      <c r="E27" s="88"/>
      <c r="G27" s="84"/>
      <c r="H27" s="81"/>
    </row>
    <row r="28" spans="1:9" ht="12.75">
      <c r="A28" s="76"/>
      <c r="B28" s="62"/>
      <c r="C28" s="27"/>
      <c r="D28" s="91"/>
      <c r="E28" s="89"/>
      <c r="G28" s="67"/>
      <c r="H28" s="81"/>
      <c r="I28" s="79"/>
    </row>
    <row r="29" spans="1:8" ht="15" customHeight="1">
      <c r="A29" s="23"/>
      <c r="B29" s="26"/>
      <c r="C29" s="27"/>
      <c r="D29" s="91"/>
      <c r="E29" s="90"/>
      <c r="F29" s="46"/>
      <c r="G29" s="70"/>
      <c r="H29" s="81"/>
    </row>
    <row r="30" spans="1:8" ht="12.75">
      <c r="A30" s="22" t="s">
        <v>10</v>
      </c>
      <c r="B30" s="59" t="s">
        <v>22</v>
      </c>
      <c r="C30" s="61"/>
      <c r="D30" s="97">
        <v>0.2</v>
      </c>
      <c r="E30" s="86">
        <f>+D30*$E$8*$H30</f>
        <v>0</v>
      </c>
      <c r="G30" s="67" t="s">
        <v>43</v>
      </c>
      <c r="H30" s="83">
        <v>0</v>
      </c>
    </row>
    <row r="31" spans="1:8" ht="12.75">
      <c r="A31" s="22"/>
      <c r="B31" s="60" t="s">
        <v>23</v>
      </c>
      <c r="C31" s="47"/>
      <c r="D31" s="98"/>
      <c r="E31" s="89"/>
      <c r="G31" s="84"/>
      <c r="H31" s="81"/>
    </row>
    <row r="32" spans="1:8" ht="12.75">
      <c r="A32" s="22"/>
      <c r="B32" s="26"/>
      <c r="C32" s="28"/>
      <c r="D32" s="91"/>
      <c r="E32" s="88"/>
      <c r="G32" s="68"/>
      <c r="H32" s="81"/>
    </row>
    <row r="33" spans="1:8" ht="12.75">
      <c r="A33" s="22" t="s">
        <v>11</v>
      </c>
      <c r="B33" s="59" t="s">
        <v>24</v>
      </c>
      <c r="C33" s="61"/>
      <c r="D33" s="99">
        <v>0.15</v>
      </c>
      <c r="E33" s="86">
        <f>+D33*$E$8*$H33</f>
        <v>0</v>
      </c>
      <c r="G33" s="67" t="s">
        <v>44</v>
      </c>
      <c r="H33" s="83">
        <v>0</v>
      </c>
    </row>
    <row r="34" spans="1:8" ht="12.75">
      <c r="A34" s="76"/>
      <c r="B34" s="60" t="s">
        <v>25</v>
      </c>
      <c r="C34" s="27"/>
      <c r="D34" s="100"/>
      <c r="E34" s="91"/>
      <c r="G34" s="84"/>
      <c r="H34" s="81"/>
    </row>
    <row r="35" spans="1:8" ht="12.75">
      <c r="A35" s="22"/>
      <c r="B35" s="26"/>
      <c r="C35" s="28"/>
      <c r="D35" s="91"/>
      <c r="E35" s="88"/>
      <c r="G35" s="68"/>
      <c r="H35" s="81"/>
    </row>
    <row r="36" spans="1:8" ht="12.75">
      <c r="A36" s="22" t="s">
        <v>15</v>
      </c>
      <c r="B36" s="59" t="s">
        <v>26</v>
      </c>
      <c r="C36" s="61"/>
      <c r="D36" s="99">
        <v>0.15</v>
      </c>
      <c r="E36" s="86">
        <f>+D36*$E$8*$H36</f>
        <v>0</v>
      </c>
      <c r="G36" s="67" t="s">
        <v>45</v>
      </c>
      <c r="H36" s="83">
        <v>0</v>
      </c>
    </row>
    <row r="37" spans="1:8" ht="12.75">
      <c r="A37" s="76"/>
      <c r="B37" s="60" t="s">
        <v>27</v>
      </c>
      <c r="C37" s="27"/>
      <c r="D37" s="100"/>
      <c r="E37" s="92"/>
      <c r="G37" s="84"/>
      <c r="H37" s="81"/>
    </row>
    <row r="38" spans="1:8" ht="16.5" customHeight="1" thickBot="1">
      <c r="A38" s="77"/>
      <c r="B38" s="56"/>
      <c r="C38" s="57"/>
      <c r="D38" s="101"/>
      <c r="E38" s="93"/>
      <c r="G38" s="71"/>
      <c r="H38" s="82"/>
    </row>
    <row r="39" spans="1:7" ht="12.75">
      <c r="A39" s="21"/>
      <c r="B39" s="21"/>
      <c r="C39" s="21"/>
      <c r="D39" s="21"/>
      <c r="E39" s="29"/>
      <c r="G39" s="21"/>
    </row>
    <row r="40" ht="12.75" customHeight="1">
      <c r="G40" s="35"/>
    </row>
  </sheetData>
  <sheetProtection/>
  <mergeCells count="1">
    <mergeCell ref="C12:E12"/>
  </mergeCells>
  <printOptions/>
  <pageMargins left="0.25" right="0.25" top="0.75" bottom="0.75" header="0.3" footer="0.3"/>
  <pageSetup fitToHeight="1" fitToWidth="1" horizontalDpi="600" verticalDpi="600" orientation="landscape" scale="7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="75" zoomScaleNormal="75" workbookViewId="0" topLeftCell="A1">
      <selection activeCell="I15" sqref="I15"/>
    </sheetView>
  </sheetViews>
  <sheetFormatPr defaultColWidth="11.57421875" defaultRowHeight="12.75"/>
  <cols>
    <col min="1" max="1" width="18.421875" style="4" customWidth="1"/>
    <col min="2" max="2" width="57.7109375" style="4" customWidth="1"/>
    <col min="3" max="3" width="2.00390625" style="4" customWidth="1"/>
    <col min="4" max="4" width="23.140625" style="4" customWidth="1"/>
    <col min="5" max="5" width="16.7109375" style="4" customWidth="1"/>
    <col min="6" max="6" width="1.421875" style="4" customWidth="1"/>
    <col min="7" max="7" width="52.00390625" style="4" customWidth="1"/>
    <col min="8" max="8" width="14.00390625" style="42" bestFit="1" customWidth="1"/>
    <col min="9" max="16384" width="11.421875" style="4" customWidth="1"/>
  </cols>
  <sheetData>
    <row r="1" spans="1:5" ht="12.75" customHeight="1" thickBot="1">
      <c r="A1" s="1"/>
      <c r="B1" s="2"/>
      <c r="C1" s="31"/>
      <c r="D1" s="2"/>
      <c r="E1" s="3"/>
    </row>
    <row r="2" spans="1:5" ht="12.75" customHeight="1" thickBot="1">
      <c r="A2" s="5" t="s">
        <v>1</v>
      </c>
      <c r="B2" s="43" t="s">
        <v>16</v>
      </c>
      <c r="C2" s="7"/>
      <c r="D2" s="8" t="s">
        <v>29</v>
      </c>
      <c r="E2" s="58">
        <v>100000</v>
      </c>
    </row>
    <row r="3" spans="1:5" ht="13.5" thickBot="1">
      <c r="A3" s="11"/>
      <c r="B3" s="7"/>
      <c r="C3" s="7"/>
      <c r="D3" s="12" t="s">
        <v>12</v>
      </c>
      <c r="E3" s="58">
        <v>10000</v>
      </c>
    </row>
    <row r="4" spans="1:5" ht="12.75">
      <c r="A4" s="5" t="s">
        <v>2</v>
      </c>
      <c r="B4" s="48" t="s">
        <v>35</v>
      </c>
      <c r="C4" s="7"/>
      <c r="D4" s="12"/>
      <c r="E4" s="36"/>
    </row>
    <row r="5" spans="1:5" ht="12.75">
      <c r="A5" s="9"/>
      <c r="B5" s="13"/>
      <c r="C5" s="13"/>
      <c r="D5" s="12" t="s">
        <v>14</v>
      </c>
      <c r="E5" s="36">
        <f>SUM(E2+E3)</f>
        <v>110000</v>
      </c>
    </row>
    <row r="6" spans="1:8" ht="12.75">
      <c r="A6" s="5" t="s">
        <v>3</v>
      </c>
      <c r="B6" s="48" t="s">
        <v>17</v>
      </c>
      <c r="C6" s="7"/>
      <c r="D6" s="12" t="s">
        <v>13</v>
      </c>
      <c r="E6" s="14">
        <f>E3/E2</f>
        <v>0.1</v>
      </c>
      <c r="H6" s="52"/>
    </row>
    <row r="7" spans="1:7" ht="13.5" thickBot="1">
      <c r="A7" s="5"/>
      <c r="B7" s="7"/>
      <c r="C7" s="7"/>
      <c r="D7" s="33" t="s">
        <v>6</v>
      </c>
      <c r="E7" s="37"/>
      <c r="F7" s="33"/>
      <c r="G7" s="10"/>
    </row>
    <row r="8" spans="1:6" ht="13.5" thickBot="1">
      <c r="A8" s="5" t="s">
        <v>4</v>
      </c>
      <c r="B8" s="40" t="s">
        <v>37</v>
      </c>
      <c r="C8" s="7"/>
      <c r="D8" s="12" t="s">
        <v>49</v>
      </c>
      <c r="E8" s="58">
        <f>(+E3/4)</f>
        <v>2500</v>
      </c>
      <c r="F8" s="15"/>
    </row>
    <row r="9" spans="1:6" ht="13.5" thickBot="1">
      <c r="A9" s="5"/>
      <c r="B9" s="33"/>
      <c r="C9" s="13"/>
      <c r="D9" s="12"/>
      <c r="E9" s="41"/>
      <c r="F9" s="15"/>
    </row>
    <row r="10" spans="1:6" ht="13.5" thickBot="1">
      <c r="A10" s="5"/>
      <c r="B10" s="33"/>
      <c r="C10" s="7"/>
      <c r="D10" s="12" t="s">
        <v>50</v>
      </c>
      <c r="E10" s="58">
        <f>SUM(E22:E36)</f>
        <v>0</v>
      </c>
      <c r="F10" s="15"/>
    </row>
    <row r="11" spans="1:6" ht="12.75">
      <c r="A11" s="5"/>
      <c r="B11" s="33"/>
      <c r="C11" s="13"/>
      <c r="D11" s="12"/>
      <c r="E11" s="34"/>
      <c r="F11" s="15"/>
    </row>
    <row r="12" spans="1:6" ht="12.75">
      <c r="A12" s="16"/>
      <c r="B12" s="6"/>
      <c r="C12" s="105"/>
      <c r="D12" s="105"/>
      <c r="E12" s="106"/>
      <c r="F12" s="15"/>
    </row>
    <row r="13" spans="1:6" ht="12.75">
      <c r="A13" s="5"/>
      <c r="B13" s="32"/>
      <c r="C13" s="7"/>
      <c r="D13" s="7"/>
      <c r="E13" s="39"/>
      <c r="F13" s="15"/>
    </row>
    <row r="14" spans="1:6" ht="23.25" customHeight="1" thickBot="1">
      <c r="A14" s="5" t="s">
        <v>30</v>
      </c>
      <c r="B14" s="49"/>
      <c r="C14" s="17"/>
      <c r="D14" s="50" t="s">
        <v>28</v>
      </c>
      <c r="E14" s="51"/>
      <c r="F14" s="15"/>
    </row>
    <row r="15" spans="1:5" ht="13.5" thickBot="1">
      <c r="A15" s="18"/>
      <c r="B15" s="19"/>
      <c r="C15" s="19"/>
      <c r="D15" s="19"/>
      <c r="E15" s="20"/>
    </row>
    <row r="16" spans="1:7" ht="12.75">
      <c r="A16" s="10"/>
      <c r="B16" s="10"/>
      <c r="C16" s="10"/>
      <c r="D16" s="10"/>
      <c r="E16" s="10"/>
      <c r="G16" s="21"/>
    </row>
    <row r="17" ht="5.25" customHeight="1" thickBot="1"/>
    <row r="18" spans="1:8" ht="29.25" customHeight="1" thickBot="1">
      <c r="A18" s="45" t="s">
        <v>31</v>
      </c>
      <c r="B18" s="53"/>
      <c r="C18" s="72"/>
      <c r="D18" s="73" t="s">
        <v>32</v>
      </c>
      <c r="E18" s="78" t="s">
        <v>46</v>
      </c>
      <c r="G18" s="63" t="s">
        <v>33</v>
      </c>
      <c r="H18" s="44" t="s">
        <v>5</v>
      </c>
    </row>
    <row r="19" spans="1:8" ht="12.75">
      <c r="A19" s="74"/>
      <c r="B19" s="75"/>
      <c r="C19" s="75"/>
      <c r="D19" s="94"/>
      <c r="E19" s="64"/>
      <c r="G19" s="64"/>
      <c r="H19" s="80"/>
    </row>
    <row r="20" spans="1:8" ht="18" customHeight="1">
      <c r="A20" s="54" t="s">
        <v>0</v>
      </c>
      <c r="B20" s="55"/>
      <c r="C20" s="10"/>
      <c r="D20" s="95">
        <f>SUM(D22:D36)</f>
        <v>1</v>
      </c>
      <c r="E20" s="102">
        <f>SUM(E22:E36)</f>
        <v>0</v>
      </c>
      <c r="F20" s="24"/>
      <c r="G20" s="65" t="s">
        <v>7</v>
      </c>
      <c r="H20" s="81"/>
    </row>
    <row r="21" spans="1:8" ht="12.75">
      <c r="A21" s="9"/>
      <c r="B21" s="10"/>
      <c r="C21" s="10"/>
      <c r="D21" s="96"/>
      <c r="E21" s="87"/>
      <c r="G21" s="66"/>
      <c r="H21" s="81"/>
    </row>
    <row r="22" spans="1:8" ht="12.75">
      <c r="A22" s="22" t="s">
        <v>8</v>
      </c>
      <c r="B22" s="59" t="s">
        <v>18</v>
      </c>
      <c r="C22" s="17"/>
      <c r="D22" s="97">
        <v>0.25</v>
      </c>
      <c r="E22" s="86">
        <f>+D22*$E$8*$H22</f>
        <v>0</v>
      </c>
      <c r="G22" s="85" t="s">
        <v>41</v>
      </c>
      <c r="H22" s="83">
        <v>0</v>
      </c>
    </row>
    <row r="23" spans="1:8" ht="12.75">
      <c r="A23" s="76"/>
      <c r="B23" s="60" t="s">
        <v>19</v>
      </c>
      <c r="C23" s="25"/>
      <c r="D23" s="91"/>
      <c r="E23" s="88"/>
      <c r="G23" s="84"/>
      <c r="H23" s="81"/>
    </row>
    <row r="24" spans="1:8" ht="12.75">
      <c r="A24" s="23"/>
      <c r="B24" s="38"/>
      <c r="C24" s="13"/>
      <c r="D24" s="91"/>
      <c r="E24" s="88"/>
      <c r="G24" s="67"/>
      <c r="H24" s="81"/>
    </row>
    <row r="25" spans="1:9" ht="12.75">
      <c r="A25" s="23"/>
      <c r="B25" s="30"/>
      <c r="C25" s="13"/>
      <c r="D25" s="91"/>
      <c r="E25" s="88"/>
      <c r="G25" s="69"/>
      <c r="H25" s="81"/>
      <c r="I25" s="42"/>
    </row>
    <row r="26" spans="1:8" ht="13.5" customHeight="1">
      <c r="A26" s="22" t="s">
        <v>9</v>
      </c>
      <c r="B26" s="59" t="s">
        <v>20</v>
      </c>
      <c r="C26" s="61"/>
      <c r="D26" s="97">
        <v>0.25</v>
      </c>
      <c r="E26" s="86">
        <f>+D26*$E$8*$H26</f>
        <v>0</v>
      </c>
      <c r="G26" s="67" t="s">
        <v>42</v>
      </c>
      <c r="H26" s="83">
        <v>0</v>
      </c>
    </row>
    <row r="27" spans="1:8" ht="12.75">
      <c r="A27" s="76"/>
      <c r="B27" s="60" t="s">
        <v>21</v>
      </c>
      <c r="C27" s="27"/>
      <c r="D27" s="91"/>
      <c r="E27" s="88"/>
      <c r="G27" s="84"/>
      <c r="H27" s="81"/>
    </row>
    <row r="28" spans="1:9" ht="12.75">
      <c r="A28" s="76"/>
      <c r="B28" s="62"/>
      <c r="C28" s="27"/>
      <c r="D28" s="91"/>
      <c r="E28" s="89"/>
      <c r="G28" s="67"/>
      <c r="H28" s="81"/>
      <c r="I28" s="79"/>
    </row>
    <row r="29" spans="1:8" ht="15" customHeight="1">
      <c r="A29" s="23"/>
      <c r="B29" s="26"/>
      <c r="C29" s="27"/>
      <c r="D29" s="91"/>
      <c r="E29" s="90"/>
      <c r="F29" s="46"/>
      <c r="G29" s="70"/>
      <c r="H29" s="81"/>
    </row>
    <row r="30" spans="1:8" ht="12.75">
      <c r="A30" s="22" t="s">
        <v>10</v>
      </c>
      <c r="B30" s="59" t="s">
        <v>22</v>
      </c>
      <c r="C30" s="61"/>
      <c r="D30" s="97">
        <v>0.2</v>
      </c>
      <c r="E30" s="86">
        <f>+D30*$E$8*$H30</f>
        <v>0</v>
      </c>
      <c r="G30" s="67" t="s">
        <v>43</v>
      </c>
      <c r="H30" s="83">
        <v>0</v>
      </c>
    </row>
    <row r="31" spans="1:8" ht="12.75">
      <c r="A31" s="22"/>
      <c r="B31" s="60" t="s">
        <v>23</v>
      </c>
      <c r="C31" s="47"/>
      <c r="D31" s="98"/>
      <c r="E31" s="89"/>
      <c r="G31" s="84"/>
      <c r="H31" s="81"/>
    </row>
    <row r="32" spans="1:8" ht="12.75">
      <c r="A32" s="22"/>
      <c r="B32" s="26"/>
      <c r="C32" s="28"/>
      <c r="D32" s="91"/>
      <c r="E32" s="88"/>
      <c r="G32" s="68"/>
      <c r="H32" s="81"/>
    </row>
    <row r="33" spans="1:8" ht="12.75">
      <c r="A33" s="22" t="s">
        <v>11</v>
      </c>
      <c r="B33" s="59" t="s">
        <v>24</v>
      </c>
      <c r="C33" s="61"/>
      <c r="D33" s="99">
        <v>0.15</v>
      </c>
      <c r="E33" s="86">
        <f>+D33*$E$8*$H33</f>
        <v>0</v>
      </c>
      <c r="G33" s="67" t="s">
        <v>44</v>
      </c>
      <c r="H33" s="83">
        <v>0</v>
      </c>
    </row>
    <row r="34" spans="1:8" ht="12.75">
      <c r="A34" s="76"/>
      <c r="B34" s="60" t="s">
        <v>25</v>
      </c>
      <c r="C34" s="27"/>
      <c r="D34" s="100"/>
      <c r="E34" s="91"/>
      <c r="G34" s="84"/>
      <c r="H34" s="81"/>
    </row>
    <row r="35" spans="1:8" ht="12.75">
      <c r="A35" s="22"/>
      <c r="B35" s="26"/>
      <c r="C35" s="28"/>
      <c r="D35" s="91"/>
      <c r="E35" s="88"/>
      <c r="G35" s="68"/>
      <c r="H35" s="81"/>
    </row>
    <row r="36" spans="1:8" ht="12.75">
      <c r="A36" s="22" t="s">
        <v>15</v>
      </c>
      <c r="B36" s="59" t="s">
        <v>26</v>
      </c>
      <c r="C36" s="61"/>
      <c r="D36" s="99">
        <v>0.15</v>
      </c>
      <c r="E36" s="86">
        <f>+D36*$E$8*$H36</f>
        <v>0</v>
      </c>
      <c r="G36" s="67" t="s">
        <v>45</v>
      </c>
      <c r="H36" s="83">
        <v>0</v>
      </c>
    </row>
    <row r="37" spans="1:8" ht="12.75">
      <c r="A37" s="76"/>
      <c r="B37" s="60" t="s">
        <v>27</v>
      </c>
      <c r="C37" s="27"/>
      <c r="D37" s="100"/>
      <c r="E37" s="92"/>
      <c r="G37" s="84"/>
      <c r="H37" s="81"/>
    </row>
    <row r="38" spans="1:8" ht="16.5" customHeight="1" thickBot="1">
      <c r="A38" s="77"/>
      <c r="B38" s="56"/>
      <c r="C38" s="57"/>
      <c r="D38" s="101"/>
      <c r="E38" s="93"/>
      <c r="G38" s="71"/>
      <c r="H38" s="82"/>
    </row>
    <row r="39" spans="1:7" ht="12.75">
      <c r="A39" s="21"/>
      <c r="B39" s="21"/>
      <c r="C39" s="21"/>
      <c r="D39" s="21"/>
      <c r="E39" s="29"/>
      <c r="G39" s="21"/>
    </row>
    <row r="40" ht="12.75" customHeight="1">
      <c r="G40" s="35"/>
    </row>
  </sheetData>
  <sheetProtection/>
  <mergeCells count="1">
    <mergeCell ref="C12:E12"/>
  </mergeCells>
  <printOptions/>
  <pageMargins left="0.25" right="0.25" top="0.75" bottom="0.75" header="0.3" footer="0.3"/>
  <pageSetup fitToHeight="1" fitToWidth="1" horizontalDpi="600" verticalDpi="600" orientation="landscape" scale="7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="75" zoomScaleNormal="75" workbookViewId="0" topLeftCell="A1">
      <selection activeCell="J18" sqref="J18"/>
    </sheetView>
  </sheetViews>
  <sheetFormatPr defaultColWidth="11.57421875" defaultRowHeight="12.75"/>
  <cols>
    <col min="1" max="1" width="18.421875" style="4" customWidth="1"/>
    <col min="2" max="2" width="57.7109375" style="4" customWidth="1"/>
    <col min="3" max="3" width="2.00390625" style="4" customWidth="1"/>
    <col min="4" max="4" width="23.140625" style="4" customWidth="1"/>
    <col min="5" max="5" width="16.7109375" style="4" customWidth="1"/>
    <col min="6" max="6" width="1.421875" style="4" customWidth="1"/>
    <col min="7" max="7" width="52.00390625" style="4" customWidth="1"/>
    <col min="8" max="8" width="14.00390625" style="42" bestFit="1" customWidth="1"/>
    <col min="9" max="16384" width="11.421875" style="4" customWidth="1"/>
  </cols>
  <sheetData>
    <row r="1" spans="1:5" ht="12.75" customHeight="1" thickBot="1">
      <c r="A1" s="1"/>
      <c r="B1" s="2"/>
      <c r="C1" s="31"/>
      <c r="D1" s="2"/>
      <c r="E1" s="3"/>
    </row>
    <row r="2" spans="1:5" ht="12.75" customHeight="1" thickBot="1">
      <c r="A2" s="5" t="s">
        <v>1</v>
      </c>
      <c r="B2" s="43" t="s">
        <v>16</v>
      </c>
      <c r="C2" s="7"/>
      <c r="D2" s="8" t="s">
        <v>29</v>
      </c>
      <c r="E2" s="58">
        <v>100000</v>
      </c>
    </row>
    <row r="3" spans="1:5" ht="13.5" thickBot="1">
      <c r="A3" s="11"/>
      <c r="B3" s="7"/>
      <c r="C3" s="7"/>
      <c r="D3" s="12" t="s">
        <v>12</v>
      </c>
      <c r="E3" s="58">
        <v>10000</v>
      </c>
    </row>
    <row r="4" spans="1:5" ht="12.75">
      <c r="A4" s="5" t="s">
        <v>2</v>
      </c>
      <c r="B4" s="48" t="s">
        <v>35</v>
      </c>
      <c r="C4" s="7"/>
      <c r="D4" s="12"/>
      <c r="E4" s="36"/>
    </row>
    <row r="5" spans="1:5" ht="12.75">
      <c r="A5" s="9"/>
      <c r="B5" s="13"/>
      <c r="C5" s="13"/>
      <c r="D5" s="12" t="s">
        <v>14</v>
      </c>
      <c r="E5" s="36">
        <f>SUM(E2+E3)</f>
        <v>110000</v>
      </c>
    </row>
    <row r="6" spans="1:8" ht="12.75">
      <c r="A6" s="5" t="s">
        <v>3</v>
      </c>
      <c r="B6" s="48" t="s">
        <v>17</v>
      </c>
      <c r="C6" s="7"/>
      <c r="D6" s="12" t="s">
        <v>13</v>
      </c>
      <c r="E6" s="14">
        <f>E3/E2</f>
        <v>0.1</v>
      </c>
      <c r="H6" s="52"/>
    </row>
    <row r="7" spans="1:7" ht="13.5" thickBot="1">
      <c r="A7" s="5"/>
      <c r="B7" s="7"/>
      <c r="C7" s="7"/>
      <c r="D7" s="33" t="s">
        <v>6</v>
      </c>
      <c r="E7" s="37"/>
      <c r="F7" s="33"/>
      <c r="G7" s="10"/>
    </row>
    <row r="8" spans="1:6" ht="13.5" thickBot="1">
      <c r="A8" s="5" t="s">
        <v>4</v>
      </c>
      <c r="B8" s="40" t="s">
        <v>38</v>
      </c>
      <c r="C8" s="7"/>
      <c r="D8" s="12" t="s">
        <v>51</v>
      </c>
      <c r="E8" s="58">
        <f>(+E3/4)</f>
        <v>2500</v>
      </c>
      <c r="F8" s="15"/>
    </row>
    <row r="9" spans="1:6" ht="13.5" thickBot="1">
      <c r="A9" s="5"/>
      <c r="B9" s="33"/>
      <c r="C9" s="13"/>
      <c r="D9" s="12"/>
      <c r="E9" s="41"/>
      <c r="F9" s="15"/>
    </row>
    <row r="10" spans="1:6" ht="13.5" thickBot="1">
      <c r="A10" s="5"/>
      <c r="B10" s="33"/>
      <c r="C10" s="7"/>
      <c r="D10" s="12" t="s">
        <v>52</v>
      </c>
      <c r="E10" s="58">
        <f>SUM(E22:E36)</f>
        <v>0</v>
      </c>
      <c r="F10" s="15"/>
    </row>
    <row r="11" spans="1:6" ht="12.75">
      <c r="A11" s="5"/>
      <c r="B11" s="33"/>
      <c r="C11" s="13"/>
      <c r="D11" s="12"/>
      <c r="E11" s="34"/>
      <c r="F11" s="15"/>
    </row>
    <row r="12" spans="1:6" ht="12.75">
      <c r="A12" s="16"/>
      <c r="B12" s="6"/>
      <c r="C12" s="105"/>
      <c r="D12" s="105"/>
      <c r="E12" s="106"/>
      <c r="F12" s="15"/>
    </row>
    <row r="13" spans="1:6" ht="12.75">
      <c r="A13" s="5"/>
      <c r="B13" s="32"/>
      <c r="C13" s="7"/>
      <c r="D13" s="7"/>
      <c r="E13" s="39"/>
      <c r="F13" s="15"/>
    </row>
    <row r="14" spans="1:6" ht="23.25" customHeight="1" thickBot="1">
      <c r="A14" s="5" t="s">
        <v>30</v>
      </c>
      <c r="B14" s="49"/>
      <c r="C14" s="17"/>
      <c r="D14" s="50" t="s">
        <v>28</v>
      </c>
      <c r="E14" s="51"/>
      <c r="F14" s="15"/>
    </row>
    <row r="15" spans="1:5" ht="13.5" thickBot="1">
      <c r="A15" s="18"/>
      <c r="B15" s="19"/>
      <c r="C15" s="19"/>
      <c r="D15" s="19"/>
      <c r="E15" s="20"/>
    </row>
    <row r="16" spans="1:7" ht="12.75">
      <c r="A16" s="10"/>
      <c r="B16" s="10"/>
      <c r="C16" s="10"/>
      <c r="D16" s="10"/>
      <c r="E16" s="10"/>
      <c r="G16" s="21"/>
    </row>
    <row r="17" ht="5.25" customHeight="1" thickBot="1"/>
    <row r="18" spans="1:8" ht="29.25" customHeight="1" thickBot="1">
      <c r="A18" s="45" t="s">
        <v>31</v>
      </c>
      <c r="B18" s="53"/>
      <c r="C18" s="72"/>
      <c r="D18" s="73" t="s">
        <v>32</v>
      </c>
      <c r="E18" s="78" t="s">
        <v>46</v>
      </c>
      <c r="G18" s="63" t="s">
        <v>33</v>
      </c>
      <c r="H18" s="44" t="s">
        <v>5</v>
      </c>
    </row>
    <row r="19" spans="1:8" ht="12.75">
      <c r="A19" s="74"/>
      <c r="B19" s="75"/>
      <c r="C19" s="75"/>
      <c r="D19" s="94"/>
      <c r="E19" s="64"/>
      <c r="G19" s="64"/>
      <c r="H19" s="80"/>
    </row>
    <row r="20" spans="1:8" ht="18" customHeight="1">
      <c r="A20" s="54" t="s">
        <v>0</v>
      </c>
      <c r="B20" s="55"/>
      <c r="C20" s="10"/>
      <c r="D20" s="95">
        <f>SUM(D22:D36)</f>
        <v>1</v>
      </c>
      <c r="E20" s="102">
        <f>SUM(E22:E36)</f>
        <v>0</v>
      </c>
      <c r="F20" s="24"/>
      <c r="G20" s="65" t="s">
        <v>7</v>
      </c>
      <c r="H20" s="81"/>
    </row>
    <row r="21" spans="1:8" ht="12.75">
      <c r="A21" s="9"/>
      <c r="B21" s="10"/>
      <c r="C21" s="10"/>
      <c r="D21" s="96"/>
      <c r="E21" s="87"/>
      <c r="G21" s="66"/>
      <c r="H21" s="81"/>
    </row>
    <row r="22" spans="1:8" ht="12.75">
      <c r="A22" s="22" t="s">
        <v>8</v>
      </c>
      <c r="B22" s="59" t="s">
        <v>18</v>
      </c>
      <c r="C22" s="17"/>
      <c r="D22" s="97">
        <v>0.25</v>
      </c>
      <c r="E22" s="86">
        <f>+D22*$E$8*$H22</f>
        <v>0</v>
      </c>
      <c r="G22" s="85" t="s">
        <v>41</v>
      </c>
      <c r="H22" s="83">
        <v>0</v>
      </c>
    </row>
    <row r="23" spans="1:8" ht="12.75">
      <c r="A23" s="76"/>
      <c r="B23" s="60" t="s">
        <v>19</v>
      </c>
      <c r="C23" s="25"/>
      <c r="D23" s="91"/>
      <c r="E23" s="88"/>
      <c r="G23" s="84"/>
      <c r="H23" s="81"/>
    </row>
    <row r="24" spans="1:8" ht="12.75">
      <c r="A24" s="23"/>
      <c r="B24" s="38"/>
      <c r="C24" s="13"/>
      <c r="D24" s="91"/>
      <c r="E24" s="88"/>
      <c r="G24" s="67"/>
      <c r="H24" s="81"/>
    </row>
    <row r="25" spans="1:9" ht="12.75">
      <c r="A25" s="23"/>
      <c r="B25" s="30"/>
      <c r="C25" s="13"/>
      <c r="D25" s="91"/>
      <c r="E25" s="88"/>
      <c r="G25" s="69"/>
      <c r="H25" s="81"/>
      <c r="I25" s="42"/>
    </row>
    <row r="26" spans="1:8" ht="13.5" customHeight="1">
      <c r="A26" s="22" t="s">
        <v>9</v>
      </c>
      <c r="B26" s="59" t="s">
        <v>20</v>
      </c>
      <c r="C26" s="61"/>
      <c r="D26" s="97">
        <v>0.25</v>
      </c>
      <c r="E26" s="86">
        <f>+D26*$E$8*$H26</f>
        <v>0</v>
      </c>
      <c r="G26" s="67" t="s">
        <v>42</v>
      </c>
      <c r="H26" s="83">
        <v>0</v>
      </c>
    </row>
    <row r="27" spans="1:8" ht="12.75">
      <c r="A27" s="76"/>
      <c r="B27" s="60" t="s">
        <v>21</v>
      </c>
      <c r="C27" s="27"/>
      <c r="D27" s="91"/>
      <c r="E27" s="88"/>
      <c r="G27" s="84"/>
      <c r="H27" s="81"/>
    </row>
    <row r="28" spans="1:9" ht="12.75">
      <c r="A28" s="76"/>
      <c r="B28" s="62"/>
      <c r="C28" s="27"/>
      <c r="D28" s="91"/>
      <c r="E28" s="89"/>
      <c r="G28" s="67"/>
      <c r="H28" s="81"/>
      <c r="I28" s="79"/>
    </row>
    <row r="29" spans="1:8" ht="15" customHeight="1">
      <c r="A29" s="23"/>
      <c r="B29" s="26"/>
      <c r="C29" s="27"/>
      <c r="D29" s="91"/>
      <c r="E29" s="90"/>
      <c r="F29" s="46"/>
      <c r="G29" s="70"/>
      <c r="H29" s="81"/>
    </row>
    <row r="30" spans="1:8" ht="12.75">
      <c r="A30" s="22" t="s">
        <v>10</v>
      </c>
      <c r="B30" s="59" t="s">
        <v>22</v>
      </c>
      <c r="C30" s="61"/>
      <c r="D30" s="97">
        <v>0.2</v>
      </c>
      <c r="E30" s="86">
        <f>+D30*$E$8*$H30</f>
        <v>0</v>
      </c>
      <c r="G30" s="67" t="s">
        <v>43</v>
      </c>
      <c r="H30" s="83">
        <v>0</v>
      </c>
    </row>
    <row r="31" spans="1:8" ht="12.75">
      <c r="A31" s="22"/>
      <c r="B31" s="60" t="s">
        <v>23</v>
      </c>
      <c r="C31" s="47"/>
      <c r="D31" s="98"/>
      <c r="E31" s="89"/>
      <c r="G31" s="84"/>
      <c r="H31" s="81"/>
    </row>
    <row r="32" spans="1:8" ht="12.75">
      <c r="A32" s="22"/>
      <c r="B32" s="26"/>
      <c r="C32" s="28"/>
      <c r="D32" s="91"/>
      <c r="E32" s="88"/>
      <c r="G32" s="68"/>
      <c r="H32" s="81"/>
    </row>
    <row r="33" spans="1:8" ht="12.75">
      <c r="A33" s="22" t="s">
        <v>11</v>
      </c>
      <c r="B33" s="59" t="s">
        <v>24</v>
      </c>
      <c r="C33" s="61"/>
      <c r="D33" s="99">
        <v>0.15</v>
      </c>
      <c r="E33" s="86">
        <f>+D33*$E$8*$H33</f>
        <v>0</v>
      </c>
      <c r="G33" s="67" t="s">
        <v>44</v>
      </c>
      <c r="H33" s="83">
        <v>0</v>
      </c>
    </row>
    <row r="34" spans="1:8" ht="12.75">
      <c r="A34" s="76"/>
      <c r="B34" s="60" t="s">
        <v>25</v>
      </c>
      <c r="C34" s="27"/>
      <c r="D34" s="100"/>
      <c r="E34" s="91"/>
      <c r="G34" s="84"/>
      <c r="H34" s="81"/>
    </row>
    <row r="35" spans="1:8" ht="12.75">
      <c r="A35" s="22"/>
      <c r="B35" s="26"/>
      <c r="C35" s="28"/>
      <c r="D35" s="91"/>
      <c r="E35" s="88"/>
      <c r="G35" s="68"/>
      <c r="H35" s="81"/>
    </row>
    <row r="36" spans="1:8" ht="12.75">
      <c r="A36" s="22" t="s">
        <v>15</v>
      </c>
      <c r="B36" s="59" t="s">
        <v>26</v>
      </c>
      <c r="C36" s="61"/>
      <c r="D36" s="99">
        <v>0.15</v>
      </c>
      <c r="E36" s="86">
        <f>+D36*$E$8*$H36</f>
        <v>0</v>
      </c>
      <c r="G36" s="67" t="s">
        <v>45</v>
      </c>
      <c r="H36" s="83">
        <v>0</v>
      </c>
    </row>
    <row r="37" spans="1:8" ht="12.75">
      <c r="A37" s="76"/>
      <c r="B37" s="60" t="s">
        <v>27</v>
      </c>
      <c r="C37" s="27"/>
      <c r="D37" s="100"/>
      <c r="E37" s="92"/>
      <c r="G37" s="84"/>
      <c r="H37" s="81"/>
    </row>
    <row r="38" spans="1:8" ht="16.5" customHeight="1" thickBot="1">
      <c r="A38" s="77"/>
      <c r="B38" s="56"/>
      <c r="C38" s="57"/>
      <c r="D38" s="101"/>
      <c r="E38" s="93"/>
      <c r="G38" s="71"/>
      <c r="H38" s="82"/>
    </row>
    <row r="39" spans="1:7" ht="12.75">
      <c r="A39" s="21"/>
      <c r="B39" s="21"/>
      <c r="C39" s="21"/>
      <c r="D39" s="21"/>
      <c r="E39" s="29"/>
      <c r="G39" s="21"/>
    </row>
    <row r="40" ht="12.75" customHeight="1">
      <c r="G40" s="35"/>
    </row>
  </sheetData>
  <sheetProtection/>
  <mergeCells count="1">
    <mergeCell ref="C12:E12"/>
  </mergeCells>
  <printOptions/>
  <pageMargins left="0.25" right="0.25" top="0.75" bottom="0.75" header="0.3" footer="0.3"/>
  <pageSetup fitToHeight="1" fitToWidth="1" horizontalDpi="600" verticalDpi="600" orientation="landscape" scale="7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="75" zoomScaleNormal="75" workbookViewId="0" topLeftCell="A1">
      <selection activeCell="I9" sqref="I9"/>
    </sheetView>
  </sheetViews>
  <sheetFormatPr defaultColWidth="11.57421875" defaultRowHeight="12.75"/>
  <cols>
    <col min="1" max="1" width="18.421875" style="4" customWidth="1"/>
    <col min="2" max="2" width="57.7109375" style="4" customWidth="1"/>
    <col min="3" max="3" width="2.00390625" style="4" customWidth="1"/>
    <col min="4" max="4" width="23.140625" style="4" customWidth="1"/>
    <col min="5" max="5" width="16.7109375" style="4" customWidth="1"/>
    <col min="6" max="6" width="1.421875" style="4" customWidth="1"/>
    <col min="7" max="7" width="52.00390625" style="4" customWidth="1"/>
    <col min="8" max="16384" width="11.421875" style="4" customWidth="1"/>
  </cols>
  <sheetData>
    <row r="1" spans="1:5" ht="12.75" customHeight="1" thickBot="1">
      <c r="A1" s="1"/>
      <c r="B1" s="2"/>
      <c r="C1" s="31"/>
      <c r="D1" s="2"/>
      <c r="E1" s="3"/>
    </row>
    <row r="2" spans="1:5" ht="12.75" customHeight="1" thickBot="1">
      <c r="A2" s="5" t="s">
        <v>1</v>
      </c>
      <c r="B2" s="43" t="s">
        <v>16</v>
      </c>
      <c r="C2" s="7"/>
      <c r="D2" s="8" t="s">
        <v>29</v>
      </c>
      <c r="E2" s="58">
        <v>100000</v>
      </c>
    </row>
    <row r="3" spans="1:5" ht="12.75">
      <c r="A3" s="11"/>
      <c r="B3" s="7"/>
      <c r="C3" s="7"/>
      <c r="D3" s="33" t="s">
        <v>6</v>
      </c>
      <c r="E3" s="37"/>
    </row>
    <row r="4" spans="1:5" ht="12.75">
      <c r="A4" s="5" t="s">
        <v>2</v>
      </c>
      <c r="B4" s="48" t="s">
        <v>35</v>
      </c>
      <c r="C4" s="7"/>
      <c r="D4" s="12"/>
      <c r="E4" s="36"/>
    </row>
    <row r="5" spans="1:5" ht="12.75">
      <c r="A5" s="9"/>
      <c r="B5" s="13"/>
      <c r="C5" s="13"/>
      <c r="D5" s="33" t="s">
        <v>6</v>
      </c>
      <c r="E5" s="37"/>
    </row>
    <row r="6" spans="1:5" ht="12.75">
      <c r="A6" s="5" t="s">
        <v>3</v>
      </c>
      <c r="B6" s="48" t="s">
        <v>17</v>
      </c>
      <c r="C6" s="7"/>
      <c r="D6" s="33" t="s">
        <v>6</v>
      </c>
      <c r="E6" s="37"/>
    </row>
    <row r="7" spans="1:7" ht="12.75">
      <c r="A7" s="5"/>
      <c r="B7" s="7"/>
      <c r="C7" s="7"/>
      <c r="D7" s="33" t="s">
        <v>6</v>
      </c>
      <c r="E7" s="37"/>
      <c r="F7" s="33"/>
      <c r="G7" s="10"/>
    </row>
    <row r="8" spans="1:6" ht="12.75">
      <c r="A8" s="5" t="s">
        <v>4</v>
      </c>
      <c r="B8" s="40" t="s">
        <v>34</v>
      </c>
      <c r="C8" s="7"/>
      <c r="D8" s="33" t="s">
        <v>6</v>
      </c>
      <c r="E8" s="37"/>
      <c r="F8" s="15"/>
    </row>
    <row r="9" spans="1:6" ht="12.75">
      <c r="A9" s="5"/>
      <c r="B9" s="33"/>
      <c r="C9" s="13"/>
      <c r="D9" s="12"/>
      <c r="E9" s="41"/>
      <c r="F9" s="15"/>
    </row>
    <row r="10" spans="1:6" ht="12.75">
      <c r="A10" s="5"/>
      <c r="B10" s="33"/>
      <c r="C10" s="7"/>
      <c r="D10" s="33" t="s">
        <v>6</v>
      </c>
      <c r="E10" s="37"/>
      <c r="F10" s="15"/>
    </row>
    <row r="11" spans="1:6" ht="12.75">
      <c r="A11" s="5"/>
      <c r="B11" s="33"/>
      <c r="C11" s="13"/>
      <c r="D11" s="12"/>
      <c r="E11" s="34"/>
      <c r="F11" s="15"/>
    </row>
    <row r="12" spans="1:6" ht="12.75">
      <c r="A12" s="16"/>
      <c r="B12" s="6"/>
      <c r="C12" s="105"/>
      <c r="D12" s="105"/>
      <c r="E12" s="106"/>
      <c r="F12" s="15"/>
    </row>
    <row r="13" spans="1:6" ht="12.75">
      <c r="A13" s="5"/>
      <c r="B13" s="32"/>
      <c r="C13" s="7"/>
      <c r="D13" s="7"/>
      <c r="E13" s="39"/>
      <c r="F13" s="15"/>
    </row>
    <row r="14" spans="1:6" ht="23.25" customHeight="1" thickBot="1">
      <c r="A14" s="5" t="s">
        <v>30</v>
      </c>
      <c r="B14" s="49"/>
      <c r="C14" s="17"/>
      <c r="D14" s="50" t="s">
        <v>28</v>
      </c>
      <c r="E14" s="51"/>
      <c r="F14" s="15"/>
    </row>
    <row r="15" spans="1:5" ht="13.5" thickBot="1">
      <c r="A15" s="18"/>
      <c r="B15" s="19"/>
      <c r="C15" s="19"/>
      <c r="D15" s="19"/>
      <c r="E15" s="20"/>
    </row>
    <row r="16" spans="1:7" ht="12.75">
      <c r="A16" s="10"/>
      <c r="B16" s="10"/>
      <c r="C16" s="10"/>
      <c r="D16" s="10"/>
      <c r="E16" s="10"/>
      <c r="G16" s="21"/>
    </row>
    <row r="17" ht="5.25" customHeight="1" thickBot="1"/>
    <row r="18" spans="1:7" ht="29.25" customHeight="1" thickBot="1">
      <c r="A18" s="45" t="s">
        <v>31</v>
      </c>
      <c r="B18" s="53"/>
      <c r="C18" s="72"/>
      <c r="D18" s="73" t="s">
        <v>32</v>
      </c>
      <c r="E18" s="44" t="s">
        <v>5</v>
      </c>
      <c r="G18" s="63" t="s">
        <v>33</v>
      </c>
    </row>
    <row r="19" spans="1:7" ht="12.75">
      <c r="A19" s="74"/>
      <c r="B19" s="75"/>
      <c r="C19" s="75"/>
      <c r="D19" s="94"/>
      <c r="E19" s="80"/>
      <c r="G19" s="64"/>
    </row>
    <row r="20" spans="1:7" ht="18" customHeight="1">
      <c r="A20" s="54" t="s">
        <v>0</v>
      </c>
      <c r="B20" s="55"/>
      <c r="C20" s="10"/>
      <c r="D20" s="95">
        <f>SUM(D22:D36)</f>
        <v>1</v>
      </c>
      <c r="E20" s="95">
        <f>SUM(E22:E36)</f>
        <v>0</v>
      </c>
      <c r="F20" s="24"/>
      <c r="G20" s="65" t="s">
        <v>7</v>
      </c>
    </row>
    <row r="21" spans="1:7" ht="12.75">
      <c r="A21" s="9"/>
      <c r="B21" s="10"/>
      <c r="C21" s="10"/>
      <c r="D21" s="96"/>
      <c r="E21" s="81"/>
      <c r="G21" s="66"/>
    </row>
    <row r="22" spans="1:7" ht="12.75">
      <c r="A22" s="22" t="s">
        <v>8</v>
      </c>
      <c r="B22" s="59" t="s">
        <v>18</v>
      </c>
      <c r="C22" s="17"/>
      <c r="D22" s="97">
        <v>0.25</v>
      </c>
      <c r="E22" s="70">
        <v>0</v>
      </c>
      <c r="G22" s="85" t="s">
        <v>41</v>
      </c>
    </row>
    <row r="23" spans="1:7" ht="12.75">
      <c r="A23" s="76"/>
      <c r="B23" s="60" t="s">
        <v>19</v>
      </c>
      <c r="C23" s="25"/>
      <c r="D23" s="91"/>
      <c r="E23" s="104"/>
      <c r="G23" s="84"/>
    </row>
    <row r="24" spans="1:7" ht="12.75">
      <c r="A24" s="23"/>
      <c r="B24" s="38"/>
      <c r="C24" s="13"/>
      <c r="D24" s="91"/>
      <c r="E24" s="104"/>
      <c r="G24" s="67"/>
    </row>
    <row r="25" spans="1:8" ht="12.75">
      <c r="A25" s="23"/>
      <c r="B25" s="30"/>
      <c r="C25" s="13"/>
      <c r="D25" s="91"/>
      <c r="E25" s="104"/>
      <c r="G25" s="69"/>
      <c r="H25" s="42"/>
    </row>
    <row r="26" spans="1:7" ht="13.5" customHeight="1">
      <c r="A26" s="22" t="s">
        <v>9</v>
      </c>
      <c r="B26" s="59" t="s">
        <v>20</v>
      </c>
      <c r="C26" s="61"/>
      <c r="D26" s="97">
        <v>0.25</v>
      </c>
      <c r="E26" s="70">
        <v>0</v>
      </c>
      <c r="G26" s="67" t="s">
        <v>42</v>
      </c>
    </row>
    <row r="27" spans="1:7" ht="12.75">
      <c r="A27" s="76"/>
      <c r="B27" s="60" t="s">
        <v>21</v>
      </c>
      <c r="C27" s="27"/>
      <c r="D27" s="91"/>
      <c r="E27" s="104"/>
      <c r="G27" s="84"/>
    </row>
    <row r="28" spans="1:8" ht="12.75">
      <c r="A28" s="76"/>
      <c r="B28" s="62"/>
      <c r="C28" s="27"/>
      <c r="D28" s="91"/>
      <c r="E28" s="104"/>
      <c r="G28" s="67"/>
      <c r="H28" s="79"/>
    </row>
    <row r="29" spans="1:7" ht="15" customHeight="1">
      <c r="A29" s="23"/>
      <c r="B29" s="26"/>
      <c r="C29" s="27"/>
      <c r="D29" s="91"/>
      <c r="E29" s="104"/>
      <c r="F29" s="46"/>
      <c r="G29" s="70"/>
    </row>
    <row r="30" spans="1:7" ht="12.75">
      <c r="A30" s="22" t="s">
        <v>10</v>
      </c>
      <c r="B30" s="59" t="s">
        <v>22</v>
      </c>
      <c r="C30" s="61"/>
      <c r="D30" s="97">
        <v>0.2</v>
      </c>
      <c r="E30" s="70">
        <v>0</v>
      </c>
      <c r="G30" s="67" t="s">
        <v>43</v>
      </c>
    </row>
    <row r="31" spans="1:7" ht="12.75">
      <c r="A31" s="22"/>
      <c r="B31" s="60" t="s">
        <v>23</v>
      </c>
      <c r="C31" s="47"/>
      <c r="D31" s="98"/>
      <c r="E31" s="104"/>
      <c r="G31" s="84"/>
    </row>
    <row r="32" spans="1:7" ht="12.75">
      <c r="A32" s="22"/>
      <c r="B32" s="26"/>
      <c r="C32" s="28"/>
      <c r="D32" s="91"/>
      <c r="E32" s="104"/>
      <c r="G32" s="68"/>
    </row>
    <row r="33" spans="1:7" ht="12.75">
      <c r="A33" s="22" t="s">
        <v>11</v>
      </c>
      <c r="B33" s="59" t="s">
        <v>24</v>
      </c>
      <c r="C33" s="61"/>
      <c r="D33" s="99">
        <v>0.15</v>
      </c>
      <c r="E33" s="70">
        <v>0</v>
      </c>
      <c r="G33" s="67" t="s">
        <v>44</v>
      </c>
    </row>
    <row r="34" spans="1:7" ht="12.75">
      <c r="A34" s="76"/>
      <c r="B34" s="60" t="s">
        <v>25</v>
      </c>
      <c r="C34" s="27"/>
      <c r="D34" s="100"/>
      <c r="E34" s="104"/>
      <c r="G34" s="84"/>
    </row>
    <row r="35" spans="1:7" ht="12.75">
      <c r="A35" s="22"/>
      <c r="B35" s="26"/>
      <c r="C35" s="28"/>
      <c r="D35" s="91"/>
      <c r="E35" s="104"/>
      <c r="G35" s="68"/>
    </row>
    <row r="36" spans="1:7" ht="12.75">
      <c r="A36" s="22" t="s">
        <v>15</v>
      </c>
      <c r="B36" s="59" t="s">
        <v>26</v>
      </c>
      <c r="C36" s="61"/>
      <c r="D36" s="99">
        <v>0.15</v>
      </c>
      <c r="E36" s="70">
        <v>0</v>
      </c>
      <c r="G36" s="67" t="s">
        <v>45</v>
      </c>
    </row>
    <row r="37" spans="1:7" ht="12.75">
      <c r="A37" s="76"/>
      <c r="B37" s="60" t="s">
        <v>27</v>
      </c>
      <c r="C37" s="27"/>
      <c r="D37" s="100"/>
      <c r="E37" s="81"/>
      <c r="G37" s="84"/>
    </row>
    <row r="38" spans="1:7" ht="16.5" customHeight="1" thickBot="1">
      <c r="A38" s="77"/>
      <c r="B38" s="56"/>
      <c r="C38" s="57"/>
      <c r="D38" s="101"/>
      <c r="E38" s="82"/>
      <c r="G38" s="71"/>
    </row>
    <row r="39" spans="1:7" ht="12.75">
      <c r="A39" s="21"/>
      <c r="B39" s="21"/>
      <c r="C39" s="21"/>
      <c r="D39" s="21"/>
      <c r="E39" s="29"/>
      <c r="G39" s="21"/>
    </row>
    <row r="40" ht="12.75" customHeight="1">
      <c r="G40" s="35"/>
    </row>
  </sheetData>
  <sheetProtection/>
  <mergeCells count="1">
    <mergeCell ref="C12:E12"/>
  </mergeCells>
  <printOptions/>
  <pageMargins left="0.25" right="0.25" top="0.75" bottom="0.75" header="0.3" footer="0.3"/>
  <pageSetup fitToHeight="1" fitToWidth="1" horizontalDpi="600" verticalDpi="600" orientation="landscape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2012-10-17T14:00:40Z</dcterms:created>
  <dcterms:modified xsi:type="dcterms:W3CDTF">2019-11-29T17:44:35Z</dcterms:modified>
  <cp:category/>
  <cp:version/>
  <cp:contentType/>
  <cp:contentStatus/>
</cp:coreProperties>
</file>